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098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G151" i="1" l="1" a="1"/>
  <c r="G151" i="1" s="1"/>
  <c r="G384" i="1" l="1" a="1"/>
  <c r="G384" i="1" s="1"/>
  <c r="C384" i="1" s="1"/>
  <c r="C385" i="1" s="1"/>
  <c r="B384" i="1"/>
  <c r="G382" i="1" a="1"/>
  <c r="G382" i="1" s="1"/>
  <c r="B382" i="1"/>
  <c r="G380" i="1" a="1"/>
  <c r="G380" i="1" s="1"/>
  <c r="B380" i="1"/>
  <c r="G378" i="1" a="1"/>
  <c r="G378" i="1" s="1"/>
  <c r="B378" i="1"/>
  <c r="G376" i="1" a="1"/>
  <c r="G376" i="1" s="1"/>
  <c r="C376" i="1" s="1"/>
  <c r="C377" i="1" s="1"/>
  <c r="B376" i="1"/>
  <c r="G374" i="1" a="1"/>
  <c r="G374" i="1" s="1"/>
  <c r="B374" i="1"/>
  <c r="G372" i="1" a="1"/>
  <c r="G372" i="1" s="1"/>
  <c r="B372" i="1"/>
  <c r="G370" i="1" a="1"/>
  <c r="G370" i="1" s="1"/>
  <c r="B370" i="1"/>
  <c r="G368" i="1" a="1"/>
  <c r="G368" i="1" s="1"/>
  <c r="C368" i="1" s="1"/>
  <c r="C369" i="1" s="1"/>
  <c r="B368" i="1"/>
  <c r="G366" i="1" a="1"/>
  <c r="G366" i="1" s="1"/>
  <c r="B366" i="1"/>
  <c r="G358" i="1" a="1"/>
  <c r="G358" i="1" s="1"/>
  <c r="B358" i="1"/>
  <c r="G356" i="1" a="1"/>
  <c r="G356" i="1" s="1"/>
  <c r="B356" i="1"/>
  <c r="G354" i="1" a="1"/>
  <c r="G354" i="1" s="1"/>
  <c r="C354" i="1" s="1"/>
  <c r="C355" i="1" s="1"/>
  <c r="B354" i="1"/>
  <c r="G352" i="1" a="1"/>
  <c r="G352" i="1" s="1"/>
  <c r="B352" i="1"/>
  <c r="G350" i="1" a="1"/>
  <c r="G350" i="1" s="1"/>
  <c r="B350" i="1"/>
  <c r="G348" i="1" a="1"/>
  <c r="G348" i="1" s="1"/>
  <c r="B348" i="1"/>
  <c r="G346" i="1" a="1"/>
  <c r="G346" i="1" s="1"/>
  <c r="C346" i="1" s="1"/>
  <c r="C347" i="1" s="1"/>
  <c r="B346" i="1"/>
  <c r="G344" i="1" a="1"/>
  <c r="G344" i="1" s="1"/>
  <c r="B344" i="1"/>
  <c r="G342" i="1" a="1"/>
  <c r="G342" i="1" s="1"/>
  <c r="B342" i="1"/>
  <c r="G340" i="1" a="1"/>
  <c r="G340" i="1" s="1"/>
  <c r="B340" i="1"/>
  <c r="G331" i="1" a="1"/>
  <c r="G331" i="1" s="1"/>
  <c r="C331" i="1" s="1"/>
  <c r="C332" i="1" s="1"/>
  <c r="B331" i="1"/>
  <c r="G329" i="1" a="1"/>
  <c r="G329" i="1" s="1"/>
  <c r="B329" i="1"/>
  <c r="G327" i="1" a="1"/>
  <c r="G327" i="1" s="1"/>
  <c r="B327" i="1"/>
  <c r="G325" i="1" a="1"/>
  <c r="G325" i="1" s="1"/>
  <c r="B325" i="1"/>
  <c r="G323" i="1" a="1"/>
  <c r="G323" i="1" s="1"/>
  <c r="C323" i="1" s="1"/>
  <c r="C324" i="1" s="1"/>
  <c r="B323" i="1"/>
  <c r="G321" i="1" a="1"/>
  <c r="G321" i="1" s="1"/>
  <c r="B321" i="1"/>
  <c r="G319" i="1" a="1"/>
  <c r="G319" i="1" s="1"/>
  <c r="B319" i="1"/>
  <c r="G317" i="1" a="1"/>
  <c r="G317" i="1" s="1"/>
  <c r="B317" i="1"/>
  <c r="G315" i="1" a="1"/>
  <c r="G315" i="1" s="1"/>
  <c r="C315" i="1" s="1"/>
  <c r="C316" i="1" s="1"/>
  <c r="B315" i="1"/>
  <c r="G313" i="1" a="1"/>
  <c r="G313" i="1" s="1"/>
  <c r="B313" i="1"/>
  <c r="G304" i="1" a="1"/>
  <c r="G304" i="1" s="1"/>
  <c r="B304" i="1"/>
  <c r="G302" i="1" a="1"/>
  <c r="G302" i="1" s="1"/>
  <c r="B302" i="1"/>
  <c r="G300" i="1" a="1"/>
  <c r="G300" i="1" s="1"/>
  <c r="C300" i="1" s="1"/>
  <c r="C301" i="1" s="1"/>
  <c r="B300" i="1"/>
  <c r="G298" i="1" a="1"/>
  <c r="G298" i="1" s="1"/>
  <c r="B298" i="1"/>
  <c r="G296" i="1" a="1"/>
  <c r="G296" i="1" s="1"/>
  <c r="B296" i="1"/>
  <c r="G294" i="1" a="1"/>
  <c r="G294" i="1" s="1"/>
  <c r="E294" i="1"/>
  <c r="E295" i="1" s="1"/>
  <c r="B294" i="1"/>
  <c r="G292" i="1"/>
  <c r="C292" i="1" s="1"/>
  <c r="C293" i="1" s="1"/>
  <c r="G292" i="1" a="1"/>
  <c r="B292" i="1"/>
  <c r="G290" i="1"/>
  <c r="G290" i="1" a="1"/>
  <c r="B290" i="1"/>
  <c r="G288" i="1" a="1"/>
  <c r="G288" i="1" s="1"/>
  <c r="B288" i="1"/>
  <c r="G286" i="1" a="1"/>
  <c r="G286" i="1" s="1"/>
  <c r="B286" i="1"/>
  <c r="G277" i="1" a="1"/>
  <c r="G277" i="1" s="1"/>
  <c r="B277" i="1"/>
  <c r="G275" i="1" a="1"/>
  <c r="G275" i="1" s="1"/>
  <c r="C275" i="1" s="1"/>
  <c r="C276" i="1" s="1"/>
  <c r="B275" i="1"/>
  <c r="G273" i="1" a="1"/>
  <c r="G273" i="1" s="1"/>
  <c r="B273" i="1"/>
  <c r="G271" i="1" a="1"/>
  <c r="G271" i="1" s="1"/>
  <c r="E271" i="1"/>
  <c r="E272" i="1" s="1"/>
  <c r="B271" i="1"/>
  <c r="G269" i="1"/>
  <c r="G269" i="1" a="1"/>
  <c r="C269" i="1"/>
  <c r="C270" i="1" s="1"/>
  <c r="B269" i="1"/>
  <c r="G267" i="1" a="1"/>
  <c r="G267" i="1" s="1"/>
  <c r="C267" i="1" s="1"/>
  <c r="C268" i="1" s="1"/>
  <c r="B267" i="1"/>
  <c r="G265" i="1" a="1"/>
  <c r="G265" i="1" s="1"/>
  <c r="E265" i="1" s="1"/>
  <c r="E266" i="1" s="1"/>
  <c r="B265" i="1"/>
  <c r="G263" i="1" a="1"/>
  <c r="G263" i="1" s="1"/>
  <c r="E263" i="1"/>
  <c r="E264" i="1" s="1"/>
  <c r="B263" i="1"/>
  <c r="G261" i="1" a="1"/>
  <c r="G261" i="1" s="1"/>
  <c r="D261" i="1" s="1"/>
  <c r="D262" i="1" s="1"/>
  <c r="B261" i="1"/>
  <c r="G259" i="1" a="1"/>
  <c r="G259" i="1" s="1"/>
  <c r="B259" i="1"/>
  <c r="C251" i="1"/>
  <c r="I250" i="1" a="1"/>
  <c r="I250" i="1" s="1"/>
  <c r="G250" i="1" a="1"/>
  <c r="G250" i="1" s="1"/>
  <c r="C250" i="1" s="1"/>
  <c r="D250" i="1"/>
  <c r="D251" i="1" s="1"/>
  <c r="B250" i="1"/>
  <c r="I248" i="1" a="1"/>
  <c r="I248" i="1" s="1"/>
  <c r="G248" i="1"/>
  <c r="G248" i="1" a="1"/>
  <c r="C248" i="1"/>
  <c r="C249" i="1" s="1"/>
  <c r="B248" i="1"/>
  <c r="I246" i="1" a="1"/>
  <c r="I246" i="1" s="1"/>
  <c r="G246" i="1" a="1"/>
  <c r="G246" i="1" s="1"/>
  <c r="C246" i="1"/>
  <c r="C247" i="1" s="1"/>
  <c r="B246" i="1"/>
  <c r="I244" i="1"/>
  <c r="I244" i="1" a="1"/>
  <c r="G244" i="1"/>
  <c r="E244" i="1" s="1"/>
  <c r="E245" i="1" s="1"/>
  <c r="G244" i="1" a="1"/>
  <c r="B244" i="1"/>
  <c r="C243" i="1"/>
  <c r="I242" i="1" a="1"/>
  <c r="I242" i="1" s="1"/>
  <c r="G242" i="1" a="1"/>
  <c r="G242" i="1" s="1"/>
  <c r="C242" i="1" s="1"/>
  <c r="D242" i="1"/>
  <c r="D243" i="1" s="1"/>
  <c r="B242" i="1"/>
  <c r="I240" i="1" a="1"/>
  <c r="I240" i="1" s="1"/>
  <c r="G240" i="1" a="1"/>
  <c r="G240" i="1" s="1"/>
  <c r="B240" i="1"/>
  <c r="I238" i="1" a="1"/>
  <c r="I238" i="1" s="1"/>
  <c r="G238" i="1" a="1"/>
  <c r="G238" i="1" s="1"/>
  <c r="C238" i="1" s="1"/>
  <c r="C239" i="1" s="1"/>
  <c r="B238" i="1"/>
  <c r="I236" i="1" a="1"/>
  <c r="I236" i="1" s="1"/>
  <c r="G236" i="1" a="1"/>
  <c r="G236" i="1" s="1"/>
  <c r="B236" i="1"/>
  <c r="I234" i="1" a="1"/>
  <c r="I234" i="1" s="1"/>
  <c r="G234" i="1" a="1"/>
  <c r="G234" i="1" s="1"/>
  <c r="B234" i="1"/>
  <c r="I232" i="1" a="1"/>
  <c r="I232" i="1" s="1"/>
  <c r="G232" i="1" a="1"/>
  <c r="G232" i="1" s="1"/>
  <c r="D232" i="1" s="1"/>
  <c r="D233" i="1" s="1"/>
  <c r="B232" i="1"/>
  <c r="G223" i="1" a="1"/>
  <c r="G223" i="1" s="1"/>
  <c r="D223" i="1"/>
  <c r="D224" i="1" s="1"/>
  <c r="B223" i="1"/>
  <c r="G221" i="1"/>
  <c r="G221" i="1" a="1"/>
  <c r="E221" i="1"/>
  <c r="E222" i="1" s="1"/>
  <c r="B221" i="1"/>
  <c r="G219" i="1" a="1"/>
  <c r="G219" i="1" s="1"/>
  <c r="C219" i="1" s="1"/>
  <c r="C220" i="1" s="1"/>
  <c r="B219" i="1"/>
  <c r="G217" i="1" a="1"/>
  <c r="G217" i="1" s="1"/>
  <c r="D217" i="1" s="1"/>
  <c r="D218" i="1" s="1"/>
  <c r="B217" i="1"/>
  <c r="G215" i="1" a="1"/>
  <c r="G215" i="1" s="1"/>
  <c r="C215" i="1" s="1"/>
  <c r="C216" i="1" s="1"/>
  <c r="B215" i="1"/>
  <c r="G213" i="1" a="1"/>
  <c r="G213" i="1" s="1"/>
  <c r="C213" i="1"/>
  <c r="C214" i="1" s="1"/>
  <c r="B213" i="1"/>
  <c r="G211" i="1"/>
  <c r="D211" i="1" s="1"/>
  <c r="D212" i="1" s="1"/>
  <c r="G211" i="1" a="1"/>
  <c r="B211" i="1"/>
  <c r="G209" i="1" a="1"/>
  <c r="G209" i="1" s="1"/>
  <c r="D209" i="1" s="1"/>
  <c r="D210" i="1" s="1"/>
  <c r="B209" i="1"/>
  <c r="G207" i="1" a="1"/>
  <c r="G207" i="1" s="1"/>
  <c r="D207" i="1"/>
  <c r="D208" i="1" s="1"/>
  <c r="B207" i="1"/>
  <c r="G205" i="1"/>
  <c r="G205" i="1" a="1"/>
  <c r="E205" i="1"/>
  <c r="E206" i="1" s="1"/>
  <c r="B205" i="1"/>
  <c r="G196" i="1" a="1"/>
  <c r="G196" i="1" s="1"/>
  <c r="C196" i="1" s="1"/>
  <c r="C197" i="1" s="1"/>
  <c r="B196" i="1"/>
  <c r="G194" i="1" a="1"/>
  <c r="G194" i="1" s="1"/>
  <c r="D194" i="1" s="1"/>
  <c r="D195" i="1" s="1"/>
  <c r="B194" i="1"/>
  <c r="E193" i="1"/>
  <c r="G192" i="1" a="1"/>
  <c r="G192" i="1" s="1"/>
  <c r="D192" i="1" s="1"/>
  <c r="D193" i="1" s="1"/>
  <c r="E192" i="1"/>
  <c r="C192" i="1"/>
  <c r="C193" i="1" s="1"/>
  <c r="B192" i="1"/>
  <c r="G190" i="1" a="1"/>
  <c r="G190" i="1" s="1"/>
  <c r="B190" i="1"/>
  <c r="G188" i="1" a="1"/>
  <c r="G188" i="1" s="1"/>
  <c r="D188" i="1" s="1"/>
  <c r="D189" i="1" s="1"/>
  <c r="B188" i="1"/>
  <c r="G186" i="1" a="1"/>
  <c r="G186" i="1" s="1"/>
  <c r="D186" i="1" s="1"/>
  <c r="D187" i="1" s="1"/>
  <c r="B186" i="1"/>
  <c r="G184" i="1" a="1"/>
  <c r="G184" i="1" s="1"/>
  <c r="D184" i="1" s="1"/>
  <c r="D185" i="1" s="1"/>
  <c r="B184" i="1"/>
  <c r="G182" i="1" a="1"/>
  <c r="G182" i="1" s="1"/>
  <c r="D182" i="1" s="1"/>
  <c r="D183" i="1" s="1"/>
  <c r="B182" i="1"/>
  <c r="G180" i="1" a="1"/>
  <c r="G180" i="1" s="1"/>
  <c r="B180" i="1"/>
  <c r="G178" i="1" a="1"/>
  <c r="G178" i="1" s="1"/>
  <c r="D178" i="1"/>
  <c r="D179" i="1" s="1"/>
  <c r="B178" i="1"/>
  <c r="G169" i="1" a="1"/>
  <c r="G169" i="1" s="1"/>
  <c r="B169" i="1"/>
  <c r="G167" i="1" a="1"/>
  <c r="G167" i="1" s="1"/>
  <c r="B167" i="1"/>
  <c r="G165" i="1"/>
  <c r="D165" i="1" s="1"/>
  <c r="D166" i="1" s="1"/>
  <c r="G165" i="1" a="1"/>
  <c r="B165" i="1"/>
  <c r="G163" i="1" a="1"/>
  <c r="G163" i="1" s="1"/>
  <c r="D163" i="1"/>
  <c r="D164" i="1" s="1"/>
  <c r="B163" i="1"/>
  <c r="G161" i="1"/>
  <c r="D161" i="1" s="1"/>
  <c r="D162" i="1" s="1"/>
  <c r="G161" i="1" a="1"/>
  <c r="B161" i="1"/>
  <c r="G159" i="1" a="1"/>
  <c r="G159" i="1" s="1"/>
  <c r="D159" i="1"/>
  <c r="D160" i="1" s="1"/>
  <c r="B159" i="1"/>
  <c r="G157" i="1"/>
  <c r="D157" i="1" s="1"/>
  <c r="D158" i="1" s="1"/>
  <c r="G157" i="1" a="1"/>
  <c r="E157" i="1"/>
  <c r="E158" i="1" s="1"/>
  <c r="B157" i="1"/>
  <c r="G155" i="1" a="1"/>
  <c r="G155" i="1" s="1"/>
  <c r="D155" i="1" s="1"/>
  <c r="D156" i="1" s="1"/>
  <c r="B155" i="1"/>
  <c r="G153" i="1"/>
  <c r="D153" i="1" s="1"/>
  <c r="D154" i="1" s="1"/>
  <c r="G153" i="1" a="1"/>
  <c r="E153" i="1"/>
  <c r="E154" i="1" s="1"/>
  <c r="B153" i="1"/>
  <c r="B151" i="1"/>
  <c r="G138" i="1" a="1"/>
  <c r="G138" i="1" s="1"/>
  <c r="D138" i="1" s="1"/>
  <c r="D139" i="1" s="1"/>
  <c r="B138" i="1"/>
  <c r="G136" i="1" a="1"/>
  <c r="G136" i="1" s="1"/>
  <c r="D136" i="1" s="1"/>
  <c r="D137" i="1" s="1"/>
  <c r="B136" i="1"/>
  <c r="G134" i="1" a="1"/>
  <c r="G134" i="1" s="1"/>
  <c r="D134" i="1" s="1"/>
  <c r="D135" i="1" s="1"/>
  <c r="B134" i="1"/>
  <c r="G132" i="1" a="1"/>
  <c r="G132" i="1" s="1"/>
  <c r="D132" i="1" s="1"/>
  <c r="D133" i="1" s="1"/>
  <c r="B132" i="1"/>
  <c r="G130" i="1" a="1"/>
  <c r="G130" i="1" s="1"/>
  <c r="B130" i="1"/>
  <c r="G128" i="1" a="1"/>
  <c r="G128" i="1" s="1"/>
  <c r="D128" i="1"/>
  <c r="D129" i="1" s="1"/>
  <c r="B128" i="1"/>
  <c r="G126" i="1" a="1"/>
  <c r="G126" i="1" s="1"/>
  <c r="C126" i="1" s="1"/>
  <c r="C127" i="1" s="1"/>
  <c r="B126" i="1"/>
  <c r="G124" i="1" a="1"/>
  <c r="G124" i="1" s="1"/>
  <c r="B124" i="1"/>
  <c r="G122" i="1"/>
  <c r="D122" i="1" s="1"/>
  <c r="D123" i="1" s="1"/>
  <c r="G122" i="1" a="1"/>
  <c r="B122" i="1"/>
  <c r="G120" i="1" a="1"/>
  <c r="G120" i="1" s="1"/>
  <c r="D120" i="1"/>
  <c r="D121" i="1" s="1"/>
  <c r="B120" i="1"/>
  <c r="G110" i="1"/>
  <c r="D110" i="1" s="1"/>
  <c r="D111" i="1" s="1"/>
  <c r="G110" i="1" a="1"/>
  <c r="B110" i="1"/>
  <c r="G108" i="1" a="1"/>
  <c r="G108" i="1" s="1"/>
  <c r="D108" i="1"/>
  <c r="D109" i="1" s="1"/>
  <c r="B108" i="1"/>
  <c r="G106" i="1"/>
  <c r="G106" i="1" a="1"/>
  <c r="B106" i="1"/>
  <c r="G104" i="1" a="1"/>
  <c r="G104" i="1" s="1"/>
  <c r="D104" i="1" s="1"/>
  <c r="D105" i="1" s="1"/>
  <c r="B104" i="1"/>
  <c r="G102" i="1"/>
  <c r="G102" i="1" a="1"/>
  <c r="B102" i="1"/>
  <c r="G100" i="1" a="1"/>
  <c r="G100" i="1" s="1"/>
  <c r="B100" i="1"/>
  <c r="G98" i="1" a="1"/>
  <c r="G98" i="1" s="1"/>
  <c r="D98" i="1" s="1"/>
  <c r="D99" i="1" s="1"/>
  <c r="B98" i="1"/>
  <c r="G96" i="1" a="1"/>
  <c r="G96" i="1" s="1"/>
  <c r="D96" i="1" s="1"/>
  <c r="D97" i="1" s="1"/>
  <c r="B96" i="1"/>
  <c r="G94" i="1" a="1"/>
  <c r="G94" i="1" s="1"/>
  <c r="D94" i="1" s="1"/>
  <c r="D95" i="1" s="1"/>
  <c r="B94" i="1"/>
  <c r="G92" i="1" a="1"/>
  <c r="G92" i="1" s="1"/>
  <c r="D92" i="1" s="1"/>
  <c r="D93" i="1" s="1"/>
  <c r="B92" i="1"/>
  <c r="G81" i="1" a="1"/>
  <c r="G81" i="1" s="1"/>
  <c r="B81" i="1"/>
  <c r="G79" i="1" a="1"/>
  <c r="G79" i="1" s="1"/>
  <c r="D79" i="1"/>
  <c r="D80" i="1" s="1"/>
  <c r="B79" i="1"/>
  <c r="G77" i="1" a="1"/>
  <c r="G77" i="1" s="1"/>
  <c r="B77" i="1"/>
  <c r="G75" i="1" a="1"/>
  <c r="G75" i="1" s="1"/>
  <c r="B75" i="1"/>
  <c r="G73" i="1"/>
  <c r="D73" i="1" s="1"/>
  <c r="D74" i="1" s="1"/>
  <c r="G73" i="1" a="1"/>
  <c r="B73" i="1"/>
  <c r="G71" i="1" a="1"/>
  <c r="G71" i="1" s="1"/>
  <c r="D71" i="1"/>
  <c r="D72" i="1" s="1"/>
  <c r="B71" i="1"/>
  <c r="G69" i="1"/>
  <c r="D69" i="1" s="1"/>
  <c r="D70" i="1" s="1"/>
  <c r="G69" i="1" a="1"/>
  <c r="B69" i="1"/>
  <c r="G67" i="1" a="1"/>
  <c r="G67" i="1" s="1"/>
  <c r="D67" i="1"/>
  <c r="D68" i="1" s="1"/>
  <c r="B67" i="1"/>
  <c r="G65" i="1" a="1"/>
  <c r="G65" i="1" s="1"/>
  <c r="D65" i="1" s="1"/>
  <c r="D66" i="1" s="1"/>
  <c r="B65" i="1"/>
  <c r="G63" i="1" a="1"/>
  <c r="G63" i="1" s="1"/>
  <c r="D63" i="1"/>
  <c r="D64" i="1" s="1"/>
  <c r="B63" i="1"/>
  <c r="G54" i="1" a="1"/>
  <c r="G54" i="1" s="1"/>
  <c r="B54" i="1"/>
  <c r="G52" i="1" a="1"/>
  <c r="G52" i="1" s="1"/>
  <c r="B52" i="1"/>
  <c r="G50" i="1" a="1"/>
  <c r="G50" i="1" s="1"/>
  <c r="D50" i="1" s="1"/>
  <c r="D51" i="1" s="1"/>
  <c r="B50" i="1"/>
  <c r="G48" i="1" a="1"/>
  <c r="G48" i="1" s="1"/>
  <c r="D48" i="1" s="1"/>
  <c r="D49" i="1" s="1"/>
  <c r="B48" i="1"/>
  <c r="G46" i="1" a="1"/>
  <c r="G46" i="1" s="1"/>
  <c r="D46" i="1" s="1"/>
  <c r="D47" i="1" s="1"/>
  <c r="B46" i="1"/>
  <c r="G44" i="1" a="1"/>
  <c r="G44" i="1" s="1"/>
  <c r="D44" i="1"/>
  <c r="D45" i="1" s="1"/>
  <c r="B44" i="1"/>
  <c r="G42" i="1" a="1"/>
  <c r="G42" i="1" s="1"/>
  <c r="B42" i="1"/>
  <c r="G40" i="1" a="1"/>
  <c r="G40" i="1" s="1"/>
  <c r="D40" i="1"/>
  <c r="D41" i="1" s="1"/>
  <c r="B40" i="1"/>
  <c r="G38" i="1" a="1"/>
  <c r="G38" i="1" s="1"/>
  <c r="B38" i="1"/>
  <c r="G36" i="1" a="1"/>
  <c r="G36" i="1" s="1"/>
  <c r="B36" i="1"/>
  <c r="G27" i="1"/>
  <c r="D27" i="1" s="1"/>
  <c r="D28" i="1" s="1"/>
  <c r="G27" i="1" a="1"/>
  <c r="B27" i="1"/>
  <c r="G25" i="1" a="1"/>
  <c r="G25" i="1" s="1"/>
  <c r="D25" i="1"/>
  <c r="D26" i="1" s="1"/>
  <c r="B25" i="1"/>
  <c r="G23" i="1" a="1"/>
  <c r="G23" i="1" s="1"/>
  <c r="D23" i="1" s="1"/>
  <c r="D24" i="1" s="1"/>
  <c r="B23" i="1"/>
  <c r="G21" i="1" a="1"/>
  <c r="G21" i="1" s="1"/>
  <c r="D21" i="1"/>
  <c r="D22" i="1" s="1"/>
  <c r="B21" i="1"/>
  <c r="G19" i="1"/>
  <c r="G19" i="1" a="1"/>
  <c r="B19" i="1"/>
  <c r="G17" i="1" a="1"/>
  <c r="G17" i="1" s="1"/>
  <c r="D17" i="1" s="1"/>
  <c r="D18" i="1" s="1"/>
  <c r="B17" i="1"/>
  <c r="G15" i="1"/>
  <c r="G15" i="1" a="1"/>
  <c r="B15" i="1"/>
  <c r="G13" i="1" a="1"/>
  <c r="G13" i="1" s="1"/>
  <c r="B13" i="1"/>
  <c r="G11" i="1" a="1"/>
  <c r="G11" i="1" s="1"/>
  <c r="D11" i="1" s="1"/>
  <c r="D12" i="1" s="1"/>
  <c r="B11" i="1"/>
  <c r="G9" i="1" a="1"/>
  <c r="G9" i="1" s="1"/>
  <c r="D9" i="1"/>
  <c r="D10" i="1" s="1"/>
  <c r="B9" i="1"/>
  <c r="D102" i="1" l="1"/>
  <c r="D103" i="1" s="1"/>
  <c r="E102" i="1"/>
  <c r="E103" i="1" s="1"/>
  <c r="C102" i="1"/>
  <c r="C103" i="1" s="1"/>
  <c r="D130" i="1"/>
  <c r="D131" i="1" s="1"/>
  <c r="E130" i="1"/>
  <c r="E131" i="1" s="1"/>
  <c r="D169" i="1"/>
  <c r="D170" i="1" s="1"/>
  <c r="C169" i="1"/>
  <c r="C170" i="1" s="1"/>
  <c r="E169" i="1"/>
  <c r="E170" i="1" s="1"/>
  <c r="E273" i="1"/>
  <c r="E274" i="1" s="1"/>
  <c r="C273" i="1"/>
  <c r="C274" i="1" s="1"/>
  <c r="E288" i="1"/>
  <c r="E289" i="1" s="1"/>
  <c r="D288" i="1"/>
  <c r="D289" i="1" s="1"/>
  <c r="C288" i="1"/>
  <c r="C289" i="1" s="1"/>
  <c r="E65" i="1"/>
  <c r="E66" i="1" s="1"/>
  <c r="D106" i="1"/>
  <c r="D107" i="1" s="1"/>
  <c r="E106" i="1"/>
  <c r="E107" i="1" s="1"/>
  <c r="D180" i="1"/>
  <c r="D181" i="1" s="1"/>
  <c r="E180" i="1"/>
  <c r="E181" i="1" s="1"/>
  <c r="C234" i="1"/>
  <c r="C235" i="1" s="1"/>
  <c r="E234" i="1"/>
  <c r="E235" i="1" s="1"/>
  <c r="D234" i="1"/>
  <c r="D235" i="1" s="1"/>
  <c r="E248" i="1"/>
  <c r="E249" i="1" s="1"/>
  <c r="D248" i="1"/>
  <c r="D249" i="1" s="1"/>
  <c r="E298" i="1"/>
  <c r="E299" i="1" s="1"/>
  <c r="C298" i="1"/>
  <c r="C299" i="1" s="1"/>
  <c r="E313" i="1"/>
  <c r="E314" i="1" s="1"/>
  <c r="C313" i="1"/>
  <c r="C314" i="1" s="1"/>
  <c r="E321" i="1"/>
  <c r="E322" i="1" s="1"/>
  <c r="C321" i="1"/>
  <c r="C322" i="1" s="1"/>
  <c r="E329" i="1"/>
  <c r="E330" i="1" s="1"/>
  <c r="C329" i="1"/>
  <c r="C330" i="1" s="1"/>
  <c r="E344" i="1"/>
  <c r="E345" i="1" s="1"/>
  <c r="C344" i="1"/>
  <c r="C345" i="1" s="1"/>
  <c r="E352" i="1"/>
  <c r="E353" i="1" s="1"/>
  <c r="C352" i="1"/>
  <c r="C353" i="1" s="1"/>
  <c r="E366" i="1"/>
  <c r="E367" i="1" s="1"/>
  <c r="C366" i="1"/>
  <c r="C367" i="1" s="1"/>
  <c r="E374" i="1"/>
  <c r="E375" i="1" s="1"/>
  <c r="C374" i="1"/>
  <c r="C375" i="1" s="1"/>
  <c r="E382" i="1"/>
  <c r="E383" i="1" s="1"/>
  <c r="C382" i="1"/>
  <c r="C383" i="1" s="1"/>
  <c r="D19" i="1"/>
  <c r="D20" i="1" s="1"/>
  <c r="E19" i="1"/>
  <c r="E20" i="1" s="1"/>
  <c r="D38" i="1"/>
  <c r="D39" i="1" s="1"/>
  <c r="E38" i="1"/>
  <c r="E39" i="1" s="1"/>
  <c r="D54" i="1"/>
  <c r="D55" i="1" s="1"/>
  <c r="C54" i="1"/>
  <c r="C55" i="1" s="1"/>
  <c r="D77" i="1"/>
  <c r="D78" i="1" s="1"/>
  <c r="E77" i="1"/>
  <c r="E78" i="1" s="1"/>
  <c r="C77" i="1"/>
  <c r="C78" i="1" s="1"/>
  <c r="D126" i="1"/>
  <c r="D127" i="1" s="1"/>
  <c r="E126" i="1"/>
  <c r="E127" i="1" s="1"/>
  <c r="E209" i="1"/>
  <c r="E210" i="1" s="1"/>
  <c r="C209" i="1"/>
  <c r="C210" i="1" s="1"/>
  <c r="E232" i="1"/>
  <c r="E233" i="1" s="1"/>
  <c r="C232" i="1"/>
  <c r="C233" i="1" s="1"/>
  <c r="D240" i="1"/>
  <c r="D241" i="1" s="1"/>
  <c r="C240" i="1"/>
  <c r="C241" i="1" s="1"/>
  <c r="E240" i="1"/>
  <c r="E241" i="1" s="1"/>
  <c r="D42" i="1"/>
  <c r="D43" i="1" s="1"/>
  <c r="E42" i="1"/>
  <c r="E43" i="1" s="1"/>
  <c r="D15" i="1"/>
  <c r="D16" i="1" s="1"/>
  <c r="E15" i="1"/>
  <c r="E16" i="1" s="1"/>
  <c r="C15" i="1"/>
  <c r="C16" i="1" s="1"/>
  <c r="C38" i="1"/>
  <c r="C39" i="1" s="1"/>
  <c r="E54" i="1"/>
  <c r="E55" i="1" s="1"/>
  <c r="D81" i="1"/>
  <c r="D82" i="1" s="1"/>
  <c r="E81" i="1"/>
  <c r="E82" i="1" s="1"/>
  <c r="D273" i="1"/>
  <c r="D274" i="1" s="1"/>
  <c r="D296" i="1"/>
  <c r="D297" i="1" s="1"/>
  <c r="C296" i="1"/>
  <c r="C297" i="1" s="1"/>
  <c r="E296" i="1"/>
  <c r="E297" i="1" s="1"/>
  <c r="D304" i="1"/>
  <c r="D305" i="1" s="1"/>
  <c r="E304" i="1"/>
  <c r="E305" i="1" s="1"/>
  <c r="C304" i="1"/>
  <c r="C305" i="1" s="1"/>
  <c r="D319" i="1"/>
  <c r="D320" i="1" s="1"/>
  <c r="C319" i="1"/>
  <c r="C320" i="1" s="1"/>
  <c r="E319" i="1"/>
  <c r="E320" i="1" s="1"/>
  <c r="E327" i="1"/>
  <c r="E328" i="1" s="1"/>
  <c r="C327" i="1"/>
  <c r="C328" i="1" s="1"/>
  <c r="D327" i="1"/>
  <c r="D328" i="1" s="1"/>
  <c r="D342" i="1"/>
  <c r="D343" i="1" s="1"/>
  <c r="C342" i="1"/>
  <c r="C343" i="1" s="1"/>
  <c r="E342" i="1"/>
  <c r="E343" i="1" s="1"/>
  <c r="E350" i="1"/>
  <c r="E351" i="1" s="1"/>
  <c r="D350" i="1"/>
  <c r="D351" i="1" s="1"/>
  <c r="C350" i="1"/>
  <c r="C351" i="1" s="1"/>
  <c r="D358" i="1"/>
  <c r="D359" i="1" s="1"/>
  <c r="C358" i="1"/>
  <c r="C359" i="1" s="1"/>
  <c r="E358" i="1"/>
  <c r="E359" i="1" s="1"/>
  <c r="E372" i="1"/>
  <c r="E373" i="1" s="1"/>
  <c r="C372" i="1"/>
  <c r="C373" i="1" s="1"/>
  <c r="D372" i="1"/>
  <c r="D373" i="1" s="1"/>
  <c r="D380" i="1"/>
  <c r="D381" i="1" s="1"/>
  <c r="C380" i="1"/>
  <c r="C381" i="1" s="1"/>
  <c r="E380" i="1"/>
  <c r="E381" i="1" s="1"/>
  <c r="C153" i="1"/>
  <c r="C154" i="1" s="1"/>
  <c r="E215" i="1"/>
  <c r="E216" i="1" s="1"/>
  <c r="E242" i="1"/>
  <c r="E243" i="1" s="1"/>
  <c r="E250" i="1"/>
  <c r="E251" i="1" s="1"/>
  <c r="C13" i="1"/>
  <c r="C14" i="1" s="1"/>
  <c r="E13" i="1"/>
  <c r="E14" i="1" s="1"/>
  <c r="C52" i="1"/>
  <c r="C53" i="1" s="1"/>
  <c r="E52" i="1"/>
  <c r="E53" i="1" s="1"/>
  <c r="C100" i="1"/>
  <c r="C101" i="1" s="1"/>
  <c r="E100" i="1"/>
  <c r="E101" i="1" s="1"/>
  <c r="C151" i="1"/>
  <c r="C152" i="1" s="1"/>
  <c r="E151" i="1"/>
  <c r="E152" i="1" s="1"/>
  <c r="C190" i="1"/>
  <c r="C191" i="1" s="1"/>
  <c r="E190" i="1"/>
  <c r="E191" i="1" s="1"/>
  <c r="E9" i="1"/>
  <c r="E10" i="1" s="1"/>
  <c r="C9" i="1"/>
  <c r="C10" i="1" s="1"/>
  <c r="C11" i="1"/>
  <c r="C12" i="1" s="1"/>
  <c r="C27" i="1"/>
  <c r="C28" i="1" s="1"/>
  <c r="E71" i="1"/>
  <c r="E72" i="1" s="1"/>
  <c r="C71" i="1"/>
  <c r="C72" i="1" s="1"/>
  <c r="C73" i="1"/>
  <c r="C74" i="1" s="1"/>
  <c r="E96" i="1"/>
  <c r="E97" i="1" s="1"/>
  <c r="C96" i="1"/>
  <c r="C97" i="1" s="1"/>
  <c r="C98" i="1"/>
  <c r="C99" i="1" s="1"/>
  <c r="E136" i="1"/>
  <c r="E137" i="1" s="1"/>
  <c r="C136" i="1"/>
  <c r="C137" i="1" s="1"/>
  <c r="C138" i="1"/>
  <c r="C139" i="1" s="1"/>
  <c r="C165" i="1"/>
  <c r="C166" i="1" s="1"/>
  <c r="E196" i="1"/>
  <c r="E197" i="1" s="1"/>
  <c r="D196" i="1"/>
  <c r="D197" i="1" s="1"/>
  <c r="E219" i="1"/>
  <c r="E220" i="1" s="1"/>
  <c r="D219" i="1"/>
  <c r="D220" i="1" s="1"/>
  <c r="D236" i="1"/>
  <c r="D237" i="1" s="1"/>
  <c r="C236" i="1"/>
  <c r="C237" i="1" s="1"/>
  <c r="C261" i="1"/>
  <c r="C262" i="1" s="1"/>
  <c r="E261" i="1"/>
  <c r="E262" i="1" s="1"/>
  <c r="C21" i="1"/>
  <c r="C22" i="1" s="1"/>
  <c r="E21" i="1"/>
  <c r="E22" i="1" s="1"/>
  <c r="C23" i="1"/>
  <c r="C24" i="1" s="1"/>
  <c r="E27" i="1"/>
  <c r="E28" i="1" s="1"/>
  <c r="C67" i="1"/>
  <c r="C68" i="1" s="1"/>
  <c r="E67" i="1"/>
  <c r="E68" i="1" s="1"/>
  <c r="C69" i="1"/>
  <c r="C70" i="1" s="1"/>
  <c r="E73" i="1"/>
  <c r="E74" i="1" s="1"/>
  <c r="C108" i="1"/>
  <c r="C109" i="1" s="1"/>
  <c r="E108" i="1"/>
  <c r="E109" i="1" s="1"/>
  <c r="C110" i="1"/>
  <c r="C111" i="1" s="1"/>
  <c r="E122" i="1"/>
  <c r="E123" i="1" s="1"/>
  <c r="C132" i="1"/>
  <c r="C133" i="1" s="1"/>
  <c r="E132" i="1"/>
  <c r="E133" i="1" s="1"/>
  <c r="C134" i="1"/>
  <c r="C135" i="1" s="1"/>
  <c r="E138" i="1"/>
  <c r="E139" i="1" s="1"/>
  <c r="C159" i="1"/>
  <c r="C160" i="1" s="1"/>
  <c r="E159" i="1"/>
  <c r="E160" i="1" s="1"/>
  <c r="C161" i="1"/>
  <c r="C162" i="1" s="1"/>
  <c r="E165" i="1"/>
  <c r="E166" i="1" s="1"/>
  <c r="C182" i="1"/>
  <c r="C183" i="1" s="1"/>
  <c r="E182" i="1"/>
  <c r="E183" i="1" s="1"/>
  <c r="C184" i="1"/>
  <c r="C185" i="1" s="1"/>
  <c r="E188" i="1"/>
  <c r="E189" i="1" s="1"/>
  <c r="C194" i="1"/>
  <c r="C195" i="1" s="1"/>
  <c r="D205" i="1"/>
  <c r="D206" i="1" s="1"/>
  <c r="C205" i="1"/>
  <c r="C206" i="1" s="1"/>
  <c r="C207" i="1"/>
  <c r="C208" i="1" s="1"/>
  <c r="E207" i="1"/>
  <c r="E208" i="1" s="1"/>
  <c r="E211" i="1"/>
  <c r="E212" i="1" s="1"/>
  <c r="C211" i="1"/>
  <c r="C212" i="1" s="1"/>
  <c r="D213" i="1"/>
  <c r="D214" i="1" s="1"/>
  <c r="E213" i="1"/>
  <c r="E214" i="1" s="1"/>
  <c r="C217" i="1"/>
  <c r="C218" i="1" s="1"/>
  <c r="D221" i="1"/>
  <c r="D222" i="1" s="1"/>
  <c r="C221" i="1"/>
  <c r="C222" i="1" s="1"/>
  <c r="C223" i="1"/>
  <c r="C224" i="1" s="1"/>
  <c r="E223" i="1"/>
  <c r="E224" i="1" s="1"/>
  <c r="D265" i="1"/>
  <c r="D266" i="1" s="1"/>
  <c r="C265" i="1"/>
  <c r="C266" i="1" s="1"/>
  <c r="C36" i="1"/>
  <c r="C37" i="1" s="1"/>
  <c r="E36" i="1"/>
  <c r="E37" i="1" s="1"/>
  <c r="C75" i="1"/>
  <c r="C76" i="1" s="1"/>
  <c r="E75" i="1"/>
  <c r="E76" i="1" s="1"/>
  <c r="C124" i="1"/>
  <c r="C125" i="1" s="1"/>
  <c r="E124" i="1"/>
  <c r="E125" i="1" s="1"/>
  <c r="C167" i="1"/>
  <c r="C168" i="1" s="1"/>
  <c r="E167" i="1"/>
  <c r="E168" i="1" s="1"/>
  <c r="E25" i="1"/>
  <c r="E26" i="1" s="1"/>
  <c r="C25" i="1"/>
  <c r="C26" i="1" s="1"/>
  <c r="E48" i="1"/>
  <c r="E49" i="1" s="1"/>
  <c r="C48" i="1"/>
  <c r="C49" i="1" s="1"/>
  <c r="C50" i="1"/>
  <c r="C51" i="1" s="1"/>
  <c r="E120" i="1"/>
  <c r="E121" i="1" s="1"/>
  <c r="C120" i="1"/>
  <c r="C121" i="1" s="1"/>
  <c r="C122" i="1"/>
  <c r="C123" i="1" s="1"/>
  <c r="E163" i="1"/>
  <c r="E164" i="1" s="1"/>
  <c r="C163" i="1"/>
  <c r="C164" i="1" s="1"/>
  <c r="E186" i="1"/>
  <c r="E187" i="1" s="1"/>
  <c r="C186" i="1"/>
  <c r="C187" i="1" s="1"/>
  <c r="C188" i="1"/>
  <c r="C189" i="1" s="1"/>
  <c r="E246" i="1"/>
  <c r="E247" i="1" s="1"/>
  <c r="D246" i="1"/>
  <c r="D247" i="1" s="1"/>
  <c r="D259" i="1"/>
  <c r="D260" i="1" s="1"/>
  <c r="C259" i="1"/>
  <c r="C260" i="1" s="1"/>
  <c r="E277" i="1"/>
  <c r="E278" i="1" s="1"/>
  <c r="D277" i="1"/>
  <c r="D278" i="1" s="1"/>
  <c r="C277" i="1"/>
  <c r="C278" i="1" s="1"/>
  <c r="E11" i="1"/>
  <c r="E12" i="1" s="1"/>
  <c r="C44" i="1"/>
  <c r="C45" i="1" s="1"/>
  <c r="E44" i="1"/>
  <c r="E45" i="1" s="1"/>
  <c r="C46" i="1"/>
  <c r="C47" i="1" s="1"/>
  <c r="E50" i="1"/>
  <c r="E51" i="1" s="1"/>
  <c r="C92" i="1"/>
  <c r="C93" i="1" s="1"/>
  <c r="E92" i="1"/>
  <c r="E93" i="1" s="1"/>
  <c r="C94" i="1"/>
  <c r="C95" i="1" s="1"/>
  <c r="E98" i="1"/>
  <c r="E99" i="1" s="1"/>
  <c r="D13" i="1"/>
  <c r="D14" i="1" s="1"/>
  <c r="E17" i="1"/>
  <c r="E18" i="1" s="1"/>
  <c r="C17" i="1"/>
  <c r="C18" i="1" s="1"/>
  <c r="C19" i="1"/>
  <c r="C20" i="1" s="1"/>
  <c r="E23" i="1"/>
  <c r="E24" i="1" s="1"/>
  <c r="D36" i="1"/>
  <c r="D37" i="1" s="1"/>
  <c r="E40" i="1"/>
  <c r="E41" i="1" s="1"/>
  <c r="C40" i="1"/>
  <c r="C41" i="1" s="1"/>
  <c r="C42" i="1"/>
  <c r="C43" i="1" s="1"/>
  <c r="E46" i="1"/>
  <c r="E47" i="1" s="1"/>
  <c r="D52" i="1"/>
  <c r="D53" i="1" s="1"/>
  <c r="E63" i="1"/>
  <c r="E64" i="1" s="1"/>
  <c r="C63" i="1"/>
  <c r="C64" i="1" s="1"/>
  <c r="C65" i="1"/>
  <c r="C66" i="1" s="1"/>
  <c r="E69" i="1"/>
  <c r="E70" i="1" s="1"/>
  <c r="D75" i="1"/>
  <c r="D76" i="1" s="1"/>
  <c r="E79" i="1"/>
  <c r="E80" i="1" s="1"/>
  <c r="C79" i="1"/>
  <c r="C80" i="1" s="1"/>
  <c r="C81" i="1"/>
  <c r="C82" i="1" s="1"/>
  <c r="E94" i="1"/>
  <c r="E95" i="1" s="1"/>
  <c r="D100" i="1"/>
  <c r="D101" i="1" s="1"/>
  <c r="E104" i="1"/>
  <c r="E105" i="1" s="1"/>
  <c r="C104" i="1"/>
  <c r="C105" i="1" s="1"/>
  <c r="C106" i="1"/>
  <c r="C107" i="1" s="1"/>
  <c r="E110" i="1"/>
  <c r="E111" i="1" s="1"/>
  <c r="D124" i="1"/>
  <c r="D125" i="1" s="1"/>
  <c r="E128" i="1"/>
  <c r="E129" i="1" s="1"/>
  <c r="C128" i="1"/>
  <c r="C129" i="1" s="1"/>
  <c r="C130" i="1"/>
  <c r="C131" i="1" s="1"/>
  <c r="E134" i="1"/>
  <c r="E135" i="1" s="1"/>
  <c r="D151" i="1"/>
  <c r="D152" i="1" s="1"/>
  <c r="E155" i="1"/>
  <c r="E156" i="1" s="1"/>
  <c r="C155" i="1"/>
  <c r="C156" i="1" s="1"/>
  <c r="C157" i="1"/>
  <c r="C158" i="1" s="1"/>
  <c r="E161" i="1"/>
  <c r="E162" i="1" s="1"/>
  <c r="D167" i="1"/>
  <c r="D168" i="1" s="1"/>
  <c r="E178" i="1"/>
  <c r="E179" i="1" s="1"/>
  <c r="C178" i="1"/>
  <c r="C179" i="1" s="1"/>
  <c r="C180" i="1"/>
  <c r="C181" i="1" s="1"/>
  <c r="E184" i="1"/>
  <c r="E185" i="1" s="1"/>
  <c r="D190" i="1"/>
  <c r="D191" i="1" s="1"/>
  <c r="E194" i="1"/>
  <c r="E195" i="1" s="1"/>
  <c r="E217" i="1"/>
  <c r="E218" i="1" s="1"/>
  <c r="E236" i="1"/>
  <c r="E237" i="1" s="1"/>
  <c r="E238" i="1"/>
  <c r="E239" i="1" s="1"/>
  <c r="D238" i="1"/>
  <c r="D239" i="1" s="1"/>
  <c r="D244" i="1"/>
  <c r="D245" i="1" s="1"/>
  <c r="C244" i="1"/>
  <c r="C245" i="1" s="1"/>
  <c r="E259" i="1"/>
  <c r="E260" i="1" s="1"/>
  <c r="E269" i="1"/>
  <c r="E270" i="1" s="1"/>
  <c r="D269" i="1"/>
  <c r="D270" i="1" s="1"/>
  <c r="E275" i="1"/>
  <c r="E276" i="1" s="1"/>
  <c r="D275" i="1"/>
  <c r="D276" i="1" s="1"/>
  <c r="D286" i="1"/>
  <c r="D287" i="1" s="1"/>
  <c r="C286" i="1"/>
  <c r="C287" i="1" s="1"/>
  <c r="E286" i="1"/>
  <c r="E287" i="1" s="1"/>
  <c r="E292" i="1"/>
  <c r="E293" i="1" s="1"/>
  <c r="D292" i="1"/>
  <c r="D293" i="1" s="1"/>
  <c r="E290" i="1"/>
  <c r="E291" i="1" s="1"/>
  <c r="D290" i="1"/>
  <c r="D291" i="1" s="1"/>
  <c r="D294" i="1"/>
  <c r="D295" i="1" s="1"/>
  <c r="C294" i="1"/>
  <c r="C295" i="1" s="1"/>
  <c r="D302" i="1"/>
  <c r="D303" i="1" s="1"/>
  <c r="C302" i="1"/>
  <c r="C303" i="1" s="1"/>
  <c r="E302" i="1"/>
  <c r="E303" i="1" s="1"/>
  <c r="D317" i="1"/>
  <c r="D318" i="1" s="1"/>
  <c r="C317" i="1"/>
  <c r="C318" i="1" s="1"/>
  <c r="E317" i="1"/>
  <c r="E318" i="1" s="1"/>
  <c r="D325" i="1"/>
  <c r="D326" i="1" s="1"/>
  <c r="C325" i="1"/>
  <c r="C326" i="1" s="1"/>
  <c r="E325" i="1"/>
  <c r="E326" i="1" s="1"/>
  <c r="D340" i="1"/>
  <c r="D341" i="1" s="1"/>
  <c r="C340" i="1"/>
  <c r="C341" i="1" s="1"/>
  <c r="E340" i="1"/>
  <c r="E341" i="1" s="1"/>
  <c r="D348" i="1"/>
  <c r="D349" i="1" s="1"/>
  <c r="C348" i="1"/>
  <c r="C349" i="1" s="1"/>
  <c r="E348" i="1"/>
  <c r="E349" i="1" s="1"/>
  <c r="D356" i="1"/>
  <c r="D357" i="1" s="1"/>
  <c r="C356" i="1"/>
  <c r="C357" i="1" s="1"/>
  <c r="E356" i="1"/>
  <c r="E357" i="1" s="1"/>
  <c r="D370" i="1"/>
  <c r="D371" i="1" s="1"/>
  <c r="C370" i="1"/>
  <c r="C371" i="1" s="1"/>
  <c r="E370" i="1"/>
  <c r="E371" i="1" s="1"/>
  <c r="D378" i="1"/>
  <c r="D379" i="1" s="1"/>
  <c r="C378" i="1"/>
  <c r="C379" i="1" s="1"/>
  <c r="E378" i="1"/>
  <c r="E379" i="1" s="1"/>
  <c r="D215" i="1"/>
  <c r="D216" i="1" s="1"/>
  <c r="C263" i="1"/>
  <c r="C264" i="1" s="1"/>
  <c r="D263" i="1"/>
  <c r="D264" i="1" s="1"/>
  <c r="E267" i="1"/>
  <c r="E268" i="1" s="1"/>
  <c r="D267" i="1"/>
  <c r="D268" i="1" s="1"/>
  <c r="D271" i="1"/>
  <c r="D272" i="1" s="1"/>
  <c r="C271" i="1"/>
  <c r="C272" i="1" s="1"/>
  <c r="C290" i="1"/>
  <c r="C291" i="1" s="1"/>
  <c r="E300" i="1"/>
  <c r="E301" i="1" s="1"/>
  <c r="D300" i="1"/>
  <c r="D301" i="1" s="1"/>
  <c r="E315" i="1"/>
  <c r="E316" i="1" s="1"/>
  <c r="D315" i="1"/>
  <c r="D316" i="1" s="1"/>
  <c r="E323" i="1"/>
  <c r="E324" i="1" s="1"/>
  <c r="D323" i="1"/>
  <c r="D324" i="1" s="1"/>
  <c r="E331" i="1"/>
  <c r="E332" i="1" s="1"/>
  <c r="D331" i="1"/>
  <c r="D332" i="1" s="1"/>
  <c r="E346" i="1"/>
  <c r="E347" i="1" s="1"/>
  <c r="D346" i="1"/>
  <c r="D347" i="1" s="1"/>
  <c r="E354" i="1"/>
  <c r="E355" i="1" s="1"/>
  <c r="D354" i="1"/>
  <c r="D355" i="1" s="1"/>
  <c r="E368" i="1"/>
  <c r="E369" i="1" s="1"/>
  <c r="D368" i="1"/>
  <c r="D369" i="1" s="1"/>
  <c r="E376" i="1"/>
  <c r="E377" i="1" s="1"/>
  <c r="D376" i="1"/>
  <c r="D377" i="1" s="1"/>
  <c r="E384" i="1"/>
  <c r="E385" i="1" s="1"/>
  <c r="D384" i="1"/>
  <c r="D385" i="1" s="1"/>
  <c r="D298" i="1"/>
  <c r="D299" i="1" s="1"/>
  <c r="D313" i="1"/>
  <c r="D314" i="1" s="1"/>
  <c r="D321" i="1"/>
  <c r="D322" i="1" s="1"/>
  <c r="D329" i="1"/>
  <c r="D330" i="1" s="1"/>
  <c r="D344" i="1"/>
  <c r="D345" i="1" s="1"/>
  <c r="D352" i="1"/>
  <c r="D353" i="1" s="1"/>
  <c r="D366" i="1"/>
  <c r="D367" i="1" s="1"/>
  <c r="D374" i="1"/>
  <c r="D375" i="1" s="1"/>
  <c r="D382" i="1"/>
  <c r="D383" i="1" s="1"/>
</calcChain>
</file>

<file path=xl/sharedStrings.xml><?xml version="1.0" encoding="utf-8"?>
<sst xmlns="http://schemas.openxmlformats.org/spreadsheetml/2006/main" count="274" uniqueCount="126">
  <si>
    <t>2인</t>
  </si>
  <si>
    <t>3인</t>
  </si>
  <si>
    <t>4인</t>
  </si>
  <si>
    <t>5인</t>
  </si>
  <si>
    <t>7인</t>
  </si>
  <si>
    <t>*소득액(원)은 절대 손대지 말것</t>
    <phoneticPr fontId="6" type="noConversion"/>
  </si>
  <si>
    <t>2016년도 기준(기준중위소득 50%)</t>
    <phoneticPr fontId="6" type="noConversion"/>
  </si>
  <si>
    <t>가구원수</t>
    <phoneticPr fontId="6" type="noConversion"/>
  </si>
  <si>
    <t>소득기준</t>
    <phoneticPr fontId="6" type="noConversion"/>
  </si>
  <si>
    <t>건강보험료 본인부담금</t>
    <phoneticPr fontId="6" type="noConversion"/>
  </si>
  <si>
    <t>소득액(원)</t>
    <phoneticPr fontId="6" type="noConversion"/>
  </si>
  <si>
    <t>직장가입자</t>
    <phoneticPr fontId="6" type="noConversion"/>
  </si>
  <si>
    <t>지역가입자</t>
    <phoneticPr fontId="6" type="noConversion"/>
  </si>
  <si>
    <t>혼합</t>
    <phoneticPr fontId="6" type="noConversion"/>
  </si>
  <si>
    <t>1인</t>
    <phoneticPr fontId="6" type="noConversion"/>
  </si>
  <si>
    <t>노인장기요양보험료 포함</t>
    <phoneticPr fontId="6" type="noConversion"/>
  </si>
  <si>
    <t>6인</t>
    <phoneticPr fontId="6" type="noConversion"/>
  </si>
  <si>
    <t>8인</t>
    <phoneticPr fontId="6" type="noConversion"/>
  </si>
  <si>
    <t>9인</t>
    <phoneticPr fontId="6" type="noConversion"/>
  </si>
  <si>
    <t>10인</t>
    <phoneticPr fontId="6" type="noConversion"/>
  </si>
  <si>
    <t>2016년도 기준(기준중위소득 60%)</t>
    <phoneticPr fontId="6" type="noConversion"/>
  </si>
  <si>
    <t>가구원수</t>
    <phoneticPr fontId="6" type="noConversion"/>
  </si>
  <si>
    <t>소득기준</t>
    <phoneticPr fontId="6" type="noConversion"/>
  </si>
  <si>
    <t>건강보험료 본인부담금</t>
    <phoneticPr fontId="6" type="noConversion"/>
  </si>
  <si>
    <t>소득액(원)</t>
    <phoneticPr fontId="6" type="noConversion"/>
  </si>
  <si>
    <t>직장가입자</t>
    <phoneticPr fontId="6" type="noConversion"/>
  </si>
  <si>
    <t>지역가입자</t>
    <phoneticPr fontId="6" type="noConversion"/>
  </si>
  <si>
    <t>혼합</t>
    <phoneticPr fontId="6" type="noConversion"/>
  </si>
  <si>
    <t>1인</t>
    <phoneticPr fontId="6" type="noConversion"/>
  </si>
  <si>
    <t>노인장기요양보험료 포함</t>
    <phoneticPr fontId="6" type="noConversion"/>
  </si>
  <si>
    <t>6인</t>
    <phoneticPr fontId="6" type="noConversion"/>
  </si>
  <si>
    <t>8인</t>
    <phoneticPr fontId="6" type="noConversion"/>
  </si>
  <si>
    <t>9인</t>
    <phoneticPr fontId="6" type="noConversion"/>
  </si>
  <si>
    <t>10인</t>
    <phoneticPr fontId="6" type="noConversion"/>
  </si>
  <si>
    <t>2016년도 기준(기준중위소득 70%)</t>
    <phoneticPr fontId="6" type="noConversion"/>
  </si>
  <si>
    <t>가구원수</t>
    <phoneticPr fontId="6" type="noConversion"/>
  </si>
  <si>
    <t>소득기준</t>
    <phoneticPr fontId="6" type="noConversion"/>
  </si>
  <si>
    <t>건강보험료 본인부담금</t>
    <phoneticPr fontId="6" type="noConversion"/>
  </si>
  <si>
    <t>소득액(원)</t>
    <phoneticPr fontId="6" type="noConversion"/>
  </si>
  <si>
    <t>직장가입자</t>
    <phoneticPr fontId="6" type="noConversion"/>
  </si>
  <si>
    <t>지역가입자</t>
    <phoneticPr fontId="6" type="noConversion"/>
  </si>
  <si>
    <t>혼합</t>
    <phoneticPr fontId="6" type="noConversion"/>
  </si>
  <si>
    <t>1인</t>
    <phoneticPr fontId="6" type="noConversion"/>
  </si>
  <si>
    <t>노인장기요양보험료 포함</t>
    <phoneticPr fontId="6" type="noConversion"/>
  </si>
  <si>
    <t>6인</t>
    <phoneticPr fontId="6" type="noConversion"/>
  </si>
  <si>
    <t>8인</t>
    <phoneticPr fontId="6" type="noConversion"/>
  </si>
  <si>
    <t>9인</t>
    <phoneticPr fontId="6" type="noConversion"/>
  </si>
  <si>
    <t>10인</t>
    <phoneticPr fontId="6" type="noConversion"/>
  </si>
  <si>
    <t>2016년도 기준(기준중위소득 80%)</t>
    <phoneticPr fontId="6" type="noConversion"/>
  </si>
  <si>
    <t>가구원수</t>
    <phoneticPr fontId="6" type="noConversion"/>
  </si>
  <si>
    <t>소득기준</t>
    <phoneticPr fontId="6" type="noConversion"/>
  </si>
  <si>
    <t>건강보험료 본인부담금</t>
    <phoneticPr fontId="6" type="noConversion"/>
  </si>
  <si>
    <t>1인</t>
    <phoneticPr fontId="6" type="noConversion"/>
  </si>
  <si>
    <t>6인</t>
    <phoneticPr fontId="6" type="noConversion"/>
  </si>
  <si>
    <t>9인</t>
    <phoneticPr fontId="6" type="noConversion"/>
  </si>
  <si>
    <t>10인</t>
    <phoneticPr fontId="6" type="noConversion"/>
  </si>
  <si>
    <t>2016년도 기준(기준중위소득 90%)</t>
    <phoneticPr fontId="6" type="noConversion"/>
  </si>
  <si>
    <t>가구원수</t>
    <phoneticPr fontId="6" type="noConversion"/>
  </si>
  <si>
    <t>소득기준</t>
    <phoneticPr fontId="6" type="noConversion"/>
  </si>
  <si>
    <t>건강보험료 본인부담금</t>
    <phoneticPr fontId="6" type="noConversion"/>
  </si>
  <si>
    <t>소득액(원)</t>
    <phoneticPr fontId="6" type="noConversion"/>
  </si>
  <si>
    <t>직장가입자</t>
    <phoneticPr fontId="6" type="noConversion"/>
  </si>
  <si>
    <t>지역가입자</t>
    <phoneticPr fontId="6" type="noConversion"/>
  </si>
  <si>
    <t>혼합</t>
    <phoneticPr fontId="6" type="noConversion"/>
  </si>
  <si>
    <t>1인</t>
    <phoneticPr fontId="6" type="noConversion"/>
  </si>
  <si>
    <t>노인장기요양보험료 포함</t>
    <phoneticPr fontId="6" type="noConversion"/>
  </si>
  <si>
    <t>8인</t>
    <phoneticPr fontId="6" type="noConversion"/>
  </si>
  <si>
    <t>10인</t>
    <phoneticPr fontId="6" type="noConversion"/>
  </si>
  <si>
    <t>2016년도 기준(기준중위소득 100%)</t>
    <phoneticPr fontId="6" type="noConversion"/>
  </si>
  <si>
    <t>가구원수</t>
    <phoneticPr fontId="6" type="noConversion"/>
  </si>
  <si>
    <t>소득기준</t>
    <phoneticPr fontId="6" type="noConversion"/>
  </si>
  <si>
    <t>건강보험료 본인부담금</t>
    <phoneticPr fontId="6" type="noConversion"/>
  </si>
  <si>
    <t>소득액(원)</t>
    <phoneticPr fontId="6" type="noConversion"/>
  </si>
  <si>
    <t>직장가입자</t>
    <phoneticPr fontId="6" type="noConversion"/>
  </si>
  <si>
    <t>지역가입자</t>
    <phoneticPr fontId="6" type="noConversion"/>
  </si>
  <si>
    <t>혼합</t>
    <phoneticPr fontId="6" type="noConversion"/>
  </si>
  <si>
    <t>1인</t>
    <phoneticPr fontId="6" type="noConversion"/>
  </si>
  <si>
    <t>2016년도 기준(기준중위소득 110%)</t>
    <phoneticPr fontId="6" type="noConversion"/>
  </si>
  <si>
    <t>가구원수</t>
    <phoneticPr fontId="6" type="noConversion"/>
  </si>
  <si>
    <t>소득기준</t>
    <phoneticPr fontId="6" type="noConversion"/>
  </si>
  <si>
    <t>건강보험료 본인부담금</t>
    <phoneticPr fontId="6" type="noConversion"/>
  </si>
  <si>
    <t>소득액(원)</t>
    <phoneticPr fontId="6" type="noConversion"/>
  </si>
  <si>
    <t>직장가입자</t>
    <phoneticPr fontId="6" type="noConversion"/>
  </si>
  <si>
    <t>지역가입자</t>
    <phoneticPr fontId="6" type="noConversion"/>
  </si>
  <si>
    <t>혼합</t>
    <phoneticPr fontId="6" type="noConversion"/>
  </si>
  <si>
    <t>1인</t>
    <phoneticPr fontId="6" type="noConversion"/>
  </si>
  <si>
    <t>노인장기요양보험료 포함</t>
    <phoneticPr fontId="6" type="noConversion"/>
  </si>
  <si>
    <t>6인</t>
    <phoneticPr fontId="6" type="noConversion"/>
  </si>
  <si>
    <t>2016년도 기준(기준중위소득 120%)</t>
    <phoneticPr fontId="6" type="noConversion"/>
  </si>
  <si>
    <t>6인</t>
    <phoneticPr fontId="6" type="noConversion"/>
  </si>
  <si>
    <t>8인</t>
    <phoneticPr fontId="6" type="noConversion"/>
  </si>
  <si>
    <t>2016년도 기준(기준중위소득 130%)</t>
    <phoneticPr fontId="6" type="noConversion"/>
  </si>
  <si>
    <t>2016년도 기준(기준중위소득 140%)</t>
    <phoneticPr fontId="6" type="noConversion"/>
  </si>
  <si>
    <t>9인</t>
    <phoneticPr fontId="6" type="noConversion"/>
  </si>
  <si>
    <t>10인</t>
    <phoneticPr fontId="6" type="noConversion"/>
  </si>
  <si>
    <t>2016년도 기준(기준중위소득 150%)</t>
    <phoneticPr fontId="6" type="noConversion"/>
  </si>
  <si>
    <t>6인</t>
    <phoneticPr fontId="6" type="noConversion"/>
  </si>
  <si>
    <t>8인</t>
    <phoneticPr fontId="6" type="noConversion"/>
  </si>
  <si>
    <t>9인</t>
    <phoneticPr fontId="6" type="noConversion"/>
  </si>
  <si>
    <t>10인</t>
    <phoneticPr fontId="6" type="noConversion"/>
  </si>
  <si>
    <t>2016년도 기준(기준중위소득 160%)</t>
    <phoneticPr fontId="6" type="noConversion"/>
  </si>
  <si>
    <t>가구원수</t>
    <phoneticPr fontId="6" type="noConversion"/>
  </si>
  <si>
    <t>소득액(원)</t>
    <phoneticPr fontId="6" type="noConversion"/>
  </si>
  <si>
    <t>직장가입자</t>
    <phoneticPr fontId="6" type="noConversion"/>
  </si>
  <si>
    <t>지역가입자</t>
    <phoneticPr fontId="6" type="noConversion"/>
  </si>
  <si>
    <t>혼합</t>
    <phoneticPr fontId="6" type="noConversion"/>
  </si>
  <si>
    <t>1인</t>
    <phoneticPr fontId="6" type="noConversion"/>
  </si>
  <si>
    <t>2016년도 기준(기준중위소득 170%)</t>
    <phoneticPr fontId="6" type="noConversion"/>
  </si>
  <si>
    <t>9인</t>
    <phoneticPr fontId="6" type="noConversion"/>
  </si>
  <si>
    <t>2016년도 기준(기준중위소득 180%)</t>
    <phoneticPr fontId="6" type="noConversion"/>
  </si>
  <si>
    <t>가구원수</t>
    <phoneticPr fontId="6" type="noConversion"/>
  </si>
  <si>
    <t>소득기준</t>
    <phoneticPr fontId="6" type="noConversion"/>
  </si>
  <si>
    <t>건강보험료 본인부담금</t>
    <phoneticPr fontId="6" type="noConversion"/>
  </si>
  <si>
    <t>소득액(원)</t>
    <phoneticPr fontId="6" type="noConversion"/>
  </si>
  <si>
    <t>직장가입자</t>
    <phoneticPr fontId="6" type="noConversion"/>
  </si>
  <si>
    <t>지역가입자</t>
    <phoneticPr fontId="6" type="noConversion"/>
  </si>
  <si>
    <t>혼합</t>
    <phoneticPr fontId="6" type="noConversion"/>
  </si>
  <si>
    <t>1인</t>
    <phoneticPr fontId="6" type="noConversion"/>
  </si>
  <si>
    <t>노인장기요양보험료 포함</t>
    <phoneticPr fontId="6" type="noConversion"/>
  </si>
  <si>
    <t>건강보험료 산정기준표(2016년)</t>
    <phoneticPr fontId="6" type="noConversion"/>
  </si>
  <si>
    <r>
      <t xml:space="preserve">소득액(원)
</t>
    </r>
    <r>
      <rPr>
        <sz val="11"/>
        <color theme="1"/>
        <rFont val="맑은 고딕"/>
        <family val="2"/>
        <charset val="129"/>
        <scheme val="minor"/>
      </rPr>
      <t>(초과~이하)</t>
    </r>
    <phoneticPr fontId="6" type="noConversion"/>
  </si>
  <si>
    <t>건강보험료 본인부담금(원)</t>
    <phoneticPr fontId="6" type="noConversion"/>
  </si>
  <si>
    <t>연번</t>
    <phoneticPr fontId="6" type="noConversion"/>
  </si>
  <si>
    <t>직장</t>
    <phoneticPr fontId="6" type="noConversion"/>
  </si>
  <si>
    <t>지역</t>
    <phoneticPr fontId="6" type="noConversion"/>
  </si>
  <si>
    <t>혼합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</si>
</sst>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"/>
      <color rgb="FF3333FF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2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AFB5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C000"/>
        <bgColor rgb="FF000000"/>
      </patternFill>
    </fill>
  </fills>
  <borders count="23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 applyFill="1" applyBorder="1" applyAlignment="1"/>
    <xf numFmtId="0" fontId="2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1" fontId="9" fillId="0" borderId="11" xfId="1" applyFont="1" applyFill="1" applyBorder="1" applyAlignment="1">
      <alignment horizontal="center" vertical="center"/>
    </xf>
    <xf numFmtId="41" fontId="9" fillId="3" borderId="11" xfId="1" applyFont="1" applyFill="1" applyBorder="1" applyAlignment="1">
      <alignment horizontal="center" vertical="center"/>
    </xf>
    <xf numFmtId="41" fontId="9" fillId="0" borderId="12" xfId="1" applyFont="1" applyFill="1" applyBorder="1" applyAlignment="1">
      <alignment horizontal="center" vertical="center"/>
    </xf>
    <xf numFmtId="41" fontId="4" fillId="2" borderId="13" xfId="1" applyFont="1" applyFill="1" applyBorder="1" applyAlignment="1"/>
    <xf numFmtId="41" fontId="2" fillId="0" borderId="11" xfId="1" applyFont="1" applyFill="1" applyBorder="1" applyAlignment="1">
      <alignment horizontal="center" vertical="center"/>
    </xf>
    <xf numFmtId="41" fontId="2" fillId="3" borderId="11" xfId="1" applyFont="1" applyFill="1" applyBorder="1" applyAlignment="1">
      <alignment horizontal="center" vertical="center"/>
    </xf>
    <xf numFmtId="41" fontId="2" fillId="0" borderId="12" xfId="1" applyFont="1" applyFill="1" applyBorder="1" applyAlignment="1">
      <alignment horizontal="center" vertical="center"/>
    </xf>
    <xf numFmtId="41" fontId="4" fillId="2" borderId="8" xfId="1" applyFont="1" applyFill="1" applyBorder="1" applyAlignment="1"/>
    <xf numFmtId="41" fontId="2" fillId="0" borderId="19" xfId="1" applyFont="1" applyFill="1" applyBorder="1" applyAlignment="1">
      <alignment horizontal="center" vertical="center"/>
    </xf>
    <xf numFmtId="41" fontId="2" fillId="3" borderId="19" xfId="1" applyFont="1" applyFill="1" applyBorder="1" applyAlignment="1">
      <alignment horizontal="center" vertical="center"/>
    </xf>
    <xf numFmtId="41" fontId="2" fillId="0" borderId="20" xfId="1" applyFont="1" applyFill="1" applyBorder="1" applyAlignment="1">
      <alignment horizontal="center" vertical="center"/>
    </xf>
    <xf numFmtId="0" fontId="4" fillId="2" borderId="21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41" fontId="9" fillId="0" borderId="0" xfId="1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49" fontId="8" fillId="0" borderId="0" xfId="1" applyNumberFormat="1" applyFont="1" applyFill="1" applyBorder="1" applyAlignment="1">
      <alignment horizontal="center" vertical="center"/>
    </xf>
    <xf numFmtId="41" fontId="2" fillId="0" borderId="0" xfId="1" applyFont="1" applyFill="1" applyBorder="1" applyAlignment="1">
      <alignment horizontal="center" vertical="center"/>
    </xf>
    <xf numFmtId="41" fontId="2" fillId="0" borderId="0" xfId="1" applyFont="1" applyFill="1" applyBorder="1" applyAlignment="1"/>
    <xf numFmtId="41" fontId="10" fillId="0" borderId="0" xfId="1" applyFont="1" applyFill="1" applyBorder="1" applyAlignment="1">
      <alignment horizontal="center" vertical="center"/>
    </xf>
    <xf numFmtId="41" fontId="2" fillId="0" borderId="0" xfId="1" applyFont="1" applyFill="1" applyBorder="1" applyAlignment="1">
      <alignment vertical="center"/>
    </xf>
    <xf numFmtId="41" fontId="2" fillId="0" borderId="22" xfId="1" applyFont="1" applyFill="1" applyBorder="1" applyAlignment="1">
      <alignment horizontal="center" vertical="center"/>
    </xf>
    <xf numFmtId="41" fontId="2" fillId="3" borderId="22" xfId="1" applyFont="1" applyFill="1" applyBorder="1" applyAlignment="1">
      <alignment horizontal="center" vertical="center"/>
    </xf>
    <xf numFmtId="41" fontId="2" fillId="0" borderId="22" xfId="1" applyFont="1" applyFill="1" applyBorder="1" applyAlignment="1">
      <alignment vertical="center"/>
    </xf>
    <xf numFmtId="41" fontId="2" fillId="3" borderId="22" xfId="1" applyFont="1" applyFill="1" applyBorder="1" applyAlignment="1">
      <alignment vertical="center"/>
    </xf>
    <xf numFmtId="41" fontId="2" fillId="4" borderId="22" xfId="1" applyFont="1" applyFill="1" applyBorder="1" applyAlignment="1">
      <alignment vertical="center"/>
    </xf>
    <xf numFmtId="41" fontId="2" fillId="5" borderId="22" xfId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41" fontId="8" fillId="0" borderId="11" xfId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41" fontId="8" fillId="0" borderId="16" xfId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41" fontId="8" fillId="0" borderId="18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/>
    <xf numFmtId="41" fontId="5" fillId="0" borderId="0" xfId="1" applyFont="1" applyFill="1" applyBorder="1" applyAlignment="1">
      <alignment horizontal="center" vertical="center"/>
    </xf>
    <xf numFmtId="41" fontId="10" fillId="3" borderId="0" xfId="1" applyFont="1" applyFill="1" applyBorder="1" applyAlignment="1">
      <alignment horizontal="center" vertical="center"/>
    </xf>
    <xf numFmtId="41" fontId="2" fillId="0" borderId="22" xfId="1" applyFont="1" applyFill="1" applyBorder="1" applyAlignment="1">
      <alignment horizontal="center" vertical="center" wrapText="1"/>
    </xf>
    <xf numFmtId="41" fontId="2" fillId="0" borderId="22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hw-UP/AppData/Local/Temp/HAMONITEMP/2016&#45380;%20&#44148;&#44053;&#48372;&#54744;&#47308;%20&#54032;&#51221;&#44592;&#51456;&#54364;_5CF6.tm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사업팀제공"/>
      <sheetName val="2.사업팀제공"/>
      <sheetName val="3.소득기준금액계산"/>
      <sheetName val="4.건보료자료"/>
    </sheetNames>
    <sheetDataSet>
      <sheetData sheetId="0" refreshError="1">
        <row r="9">
          <cell r="B9">
            <v>812000</v>
          </cell>
        </row>
        <row r="11">
          <cell r="B11">
            <v>1383000</v>
          </cell>
        </row>
        <row r="13">
          <cell r="B13">
            <v>1790000</v>
          </cell>
        </row>
        <row r="15">
          <cell r="B15">
            <v>2196000</v>
          </cell>
        </row>
        <row r="17">
          <cell r="B17">
            <v>2602000</v>
          </cell>
        </row>
        <row r="19">
          <cell r="B19">
            <v>3008000</v>
          </cell>
        </row>
        <row r="21">
          <cell r="B21">
            <v>3414000</v>
          </cell>
        </row>
        <row r="23">
          <cell r="B23">
            <v>3821000</v>
          </cell>
        </row>
        <row r="25">
          <cell r="B25">
            <v>4227000</v>
          </cell>
        </row>
        <row r="27">
          <cell r="B27">
            <v>4633000</v>
          </cell>
        </row>
        <row r="36">
          <cell r="B36">
            <v>975000</v>
          </cell>
        </row>
        <row r="38">
          <cell r="B38">
            <v>1660000</v>
          </cell>
        </row>
        <row r="40">
          <cell r="B40">
            <v>2147000</v>
          </cell>
        </row>
        <row r="42">
          <cell r="B42">
            <v>2635000</v>
          </cell>
        </row>
        <row r="44">
          <cell r="B44">
            <v>3122000</v>
          </cell>
        </row>
        <row r="46">
          <cell r="B46">
            <v>3610000</v>
          </cell>
        </row>
        <row r="48">
          <cell r="B48">
            <v>4097000</v>
          </cell>
        </row>
        <row r="50">
          <cell r="B50">
            <v>4585000</v>
          </cell>
        </row>
        <row r="52">
          <cell r="B52">
            <v>5072000</v>
          </cell>
        </row>
        <row r="54">
          <cell r="B54">
            <v>5560000</v>
          </cell>
        </row>
        <row r="63">
          <cell r="B63">
            <v>1137000</v>
          </cell>
        </row>
        <row r="65">
          <cell r="B65">
            <v>1937000</v>
          </cell>
        </row>
        <row r="67">
          <cell r="B67">
            <v>2505000</v>
          </cell>
        </row>
        <row r="69">
          <cell r="B69">
            <v>3074000</v>
          </cell>
        </row>
        <row r="71">
          <cell r="B71">
            <v>3643000</v>
          </cell>
        </row>
        <row r="73">
          <cell r="B73">
            <v>4211000</v>
          </cell>
        </row>
        <row r="75">
          <cell r="B75">
            <v>4780000</v>
          </cell>
        </row>
        <row r="77">
          <cell r="B77">
            <v>5349000</v>
          </cell>
        </row>
        <row r="79">
          <cell r="B79">
            <v>5917000</v>
          </cell>
        </row>
        <row r="81">
          <cell r="B81">
            <v>6486000</v>
          </cell>
        </row>
        <row r="92">
          <cell r="B92">
            <v>1300000</v>
          </cell>
        </row>
        <row r="94">
          <cell r="B94">
            <v>2213000</v>
          </cell>
        </row>
        <row r="96">
          <cell r="B96">
            <v>2863000</v>
          </cell>
        </row>
        <row r="98">
          <cell r="B98">
            <v>3513000</v>
          </cell>
        </row>
        <row r="100">
          <cell r="B100">
            <v>4163000</v>
          </cell>
        </row>
        <row r="102">
          <cell r="B102">
            <v>4813000</v>
          </cell>
        </row>
        <row r="104">
          <cell r="B104">
            <v>5463000</v>
          </cell>
        </row>
        <row r="106">
          <cell r="B106">
            <v>6113000</v>
          </cell>
        </row>
        <row r="108">
          <cell r="B108">
            <v>6763000</v>
          </cell>
        </row>
        <row r="110">
          <cell r="B110">
            <v>7413000</v>
          </cell>
        </row>
        <row r="120">
          <cell r="B120">
            <v>1462000</v>
          </cell>
        </row>
        <row r="122">
          <cell r="B122">
            <v>2490000</v>
          </cell>
        </row>
        <row r="124">
          <cell r="B124">
            <v>3221000</v>
          </cell>
        </row>
        <row r="126">
          <cell r="B126">
            <v>3952000</v>
          </cell>
        </row>
        <row r="128">
          <cell r="B128">
            <v>4683000</v>
          </cell>
        </row>
        <row r="130">
          <cell r="B130">
            <v>5415000</v>
          </cell>
        </row>
        <row r="132">
          <cell r="B132">
            <v>6146000</v>
          </cell>
        </row>
        <row r="134">
          <cell r="B134">
            <v>6877000</v>
          </cell>
        </row>
        <row r="136">
          <cell r="B136">
            <v>7608000</v>
          </cell>
        </row>
        <row r="138">
          <cell r="B138">
            <v>8339000</v>
          </cell>
        </row>
        <row r="151">
          <cell r="B151">
            <v>1625000</v>
          </cell>
        </row>
        <row r="153">
          <cell r="B153">
            <v>2767000</v>
          </cell>
        </row>
        <row r="155">
          <cell r="B155">
            <v>3579000</v>
          </cell>
        </row>
        <row r="157">
          <cell r="B157">
            <v>4391000</v>
          </cell>
        </row>
        <row r="159">
          <cell r="B159">
            <v>5204000</v>
          </cell>
        </row>
        <row r="161">
          <cell r="B161">
            <v>6016000</v>
          </cell>
        </row>
        <row r="163">
          <cell r="B163">
            <v>6829000</v>
          </cell>
        </row>
        <row r="165">
          <cell r="B165">
            <v>7641000</v>
          </cell>
        </row>
        <row r="167">
          <cell r="B167">
            <v>8454000</v>
          </cell>
        </row>
        <row r="169">
          <cell r="B169">
            <v>9266000</v>
          </cell>
        </row>
        <row r="178">
          <cell r="B178">
            <v>1787000</v>
          </cell>
        </row>
        <row r="180">
          <cell r="B180">
            <v>3043000</v>
          </cell>
        </row>
        <row r="182">
          <cell r="B182">
            <v>3937000</v>
          </cell>
        </row>
        <row r="184">
          <cell r="B184">
            <v>4831000</v>
          </cell>
        </row>
        <row r="186">
          <cell r="B186">
            <v>5724000</v>
          </cell>
        </row>
        <row r="188">
          <cell r="B188">
            <v>6618000</v>
          </cell>
        </row>
        <row r="190">
          <cell r="B190">
            <v>7512000</v>
          </cell>
        </row>
        <row r="192">
          <cell r="B192">
            <v>8405000</v>
          </cell>
        </row>
        <row r="194">
          <cell r="B194">
            <v>9299000</v>
          </cell>
        </row>
        <row r="196">
          <cell r="B196">
            <v>10193000</v>
          </cell>
        </row>
        <row r="205">
          <cell r="B205">
            <v>1950000</v>
          </cell>
        </row>
        <row r="207">
          <cell r="B207">
            <v>3320000</v>
          </cell>
        </row>
        <row r="209">
          <cell r="B209">
            <v>4295000</v>
          </cell>
        </row>
        <row r="211">
          <cell r="B211">
            <v>5270000</v>
          </cell>
        </row>
        <row r="213">
          <cell r="B213">
            <v>6245000</v>
          </cell>
        </row>
        <row r="215">
          <cell r="B215">
            <v>7220000</v>
          </cell>
        </row>
        <row r="217">
          <cell r="B217">
            <v>8194000</v>
          </cell>
        </row>
        <row r="219">
          <cell r="B219">
            <v>9169000</v>
          </cell>
        </row>
        <row r="221">
          <cell r="B221">
            <v>10144000</v>
          </cell>
        </row>
        <row r="223">
          <cell r="B223">
            <v>11119000</v>
          </cell>
        </row>
        <row r="232">
          <cell r="B232">
            <v>2112000</v>
          </cell>
        </row>
        <row r="234">
          <cell r="B234">
            <v>3597000</v>
          </cell>
        </row>
        <row r="236">
          <cell r="B236">
            <v>4653000</v>
          </cell>
        </row>
        <row r="238">
          <cell r="B238">
            <v>5709000</v>
          </cell>
        </row>
        <row r="240">
          <cell r="B240">
            <v>6765000</v>
          </cell>
        </row>
        <row r="242">
          <cell r="B242">
            <v>7821000</v>
          </cell>
        </row>
        <row r="244">
          <cell r="B244">
            <v>8877000</v>
          </cell>
        </row>
        <row r="246">
          <cell r="B246">
            <v>9933000</v>
          </cell>
        </row>
        <row r="248">
          <cell r="B248">
            <v>10990000</v>
          </cell>
        </row>
        <row r="250">
          <cell r="B250">
            <v>12046000</v>
          </cell>
        </row>
        <row r="259">
          <cell r="B259">
            <v>2275000</v>
          </cell>
        </row>
        <row r="261">
          <cell r="B261">
            <v>3873000</v>
          </cell>
        </row>
        <row r="263">
          <cell r="B263">
            <v>5011000</v>
          </cell>
        </row>
        <row r="265">
          <cell r="B265">
            <v>6148000</v>
          </cell>
        </row>
        <row r="267">
          <cell r="B267">
            <v>7285000</v>
          </cell>
        </row>
        <row r="269">
          <cell r="B269">
            <v>8423000</v>
          </cell>
        </row>
        <row r="271">
          <cell r="B271">
            <v>9560000</v>
          </cell>
        </row>
        <row r="273">
          <cell r="B273">
            <v>10698000</v>
          </cell>
        </row>
        <row r="275">
          <cell r="B275">
            <v>11835000</v>
          </cell>
        </row>
        <row r="277">
          <cell r="B277">
            <v>12972000</v>
          </cell>
        </row>
        <row r="286">
          <cell r="B286">
            <v>2437000</v>
          </cell>
        </row>
        <row r="288">
          <cell r="B288">
            <v>4150000</v>
          </cell>
        </row>
        <row r="290">
          <cell r="B290">
            <v>5369000</v>
          </cell>
        </row>
        <row r="292">
          <cell r="B292">
            <v>6587000</v>
          </cell>
        </row>
        <row r="294">
          <cell r="B294">
            <v>7806000</v>
          </cell>
        </row>
        <row r="296">
          <cell r="B296">
            <v>9024000</v>
          </cell>
        </row>
        <row r="298">
          <cell r="B298">
            <v>10243000</v>
          </cell>
        </row>
        <row r="300">
          <cell r="B300">
            <v>11462000</v>
          </cell>
        </row>
        <row r="302">
          <cell r="B302">
            <v>12680000</v>
          </cell>
        </row>
        <row r="304">
          <cell r="B304">
            <v>13899000</v>
          </cell>
        </row>
        <row r="313">
          <cell r="B313">
            <v>2600000</v>
          </cell>
        </row>
        <row r="315">
          <cell r="B315">
            <v>4427000</v>
          </cell>
        </row>
        <row r="317">
          <cell r="B317">
            <v>5726000</v>
          </cell>
        </row>
        <row r="319">
          <cell r="B319">
            <v>7026000</v>
          </cell>
        </row>
        <row r="321">
          <cell r="B321">
            <v>8326000</v>
          </cell>
        </row>
        <row r="323">
          <cell r="B323">
            <v>9626000</v>
          </cell>
        </row>
        <row r="325">
          <cell r="B325">
            <v>10926000</v>
          </cell>
        </row>
        <row r="327">
          <cell r="B327">
            <v>12226000</v>
          </cell>
        </row>
        <row r="329">
          <cell r="B329">
            <v>13526000</v>
          </cell>
        </row>
        <row r="331">
          <cell r="B331">
            <v>14825000</v>
          </cell>
        </row>
        <row r="340">
          <cell r="B340">
            <v>2762000</v>
          </cell>
        </row>
        <row r="342">
          <cell r="B342">
            <v>4703000</v>
          </cell>
        </row>
        <row r="344">
          <cell r="B344">
            <v>6084000</v>
          </cell>
        </row>
        <row r="346">
          <cell r="B346">
            <v>7465000</v>
          </cell>
        </row>
        <row r="348">
          <cell r="B348">
            <v>8847000</v>
          </cell>
        </row>
        <row r="350">
          <cell r="B350">
            <v>10228000</v>
          </cell>
        </row>
        <row r="352">
          <cell r="B352">
            <v>11609000</v>
          </cell>
        </row>
        <row r="354">
          <cell r="B354">
            <v>12990000</v>
          </cell>
        </row>
        <row r="356">
          <cell r="B356">
            <v>14371000</v>
          </cell>
        </row>
        <row r="358">
          <cell r="B358">
            <v>15752000</v>
          </cell>
        </row>
        <row r="367">
          <cell r="B367">
            <v>2925000</v>
          </cell>
        </row>
        <row r="369">
          <cell r="B369">
            <v>4980000</v>
          </cell>
        </row>
        <row r="371">
          <cell r="B371">
            <v>6442000</v>
          </cell>
        </row>
        <row r="373">
          <cell r="B373">
            <v>7905000</v>
          </cell>
        </row>
        <row r="375">
          <cell r="B375">
            <v>9367000</v>
          </cell>
        </row>
        <row r="377">
          <cell r="B377">
            <v>10829000</v>
          </cell>
        </row>
        <row r="379">
          <cell r="B379">
            <v>12292000</v>
          </cell>
        </row>
        <row r="381">
          <cell r="B381">
            <v>13754000</v>
          </cell>
        </row>
        <row r="383">
          <cell r="B383">
            <v>15216000</v>
          </cell>
        </row>
        <row r="385">
          <cell r="B385">
            <v>16679000</v>
          </cell>
        </row>
      </sheetData>
      <sheetData sheetId="1" refreshError="1">
        <row r="2">
          <cell r="A2" t="str">
            <v>건강보험료 산정기준표(2016년)</v>
          </cell>
        </row>
        <row r="4">
          <cell r="A4" t="str">
            <v>소득액(원)
(초과~이하)</v>
          </cell>
          <cell r="B4" t="str">
            <v>건강보험료 본인부담금(원)</v>
          </cell>
        </row>
        <row r="5">
          <cell r="B5" t="str">
            <v>직장</v>
          </cell>
          <cell r="C5" t="str">
            <v>지역</v>
          </cell>
          <cell r="D5" t="str">
            <v>혼합</v>
          </cell>
        </row>
        <row r="6">
          <cell r="A6">
            <v>44214137</v>
          </cell>
          <cell r="B6">
            <v>1352953</v>
          </cell>
          <cell r="C6">
            <v>835291</v>
          </cell>
          <cell r="D6">
            <v>0</v>
          </cell>
        </row>
        <row r="7">
          <cell r="A7">
            <v>20060171</v>
          </cell>
          <cell r="B7">
            <v>613841</v>
          </cell>
          <cell r="C7">
            <v>474063</v>
          </cell>
          <cell r="D7">
            <v>1352953</v>
          </cell>
        </row>
        <row r="8">
          <cell r="A8">
            <v>15699140</v>
          </cell>
          <cell r="B8">
            <v>480394</v>
          </cell>
          <cell r="C8">
            <v>427517</v>
          </cell>
          <cell r="D8">
            <v>613841</v>
          </cell>
        </row>
        <row r="9">
          <cell r="A9">
            <v>13545129</v>
          </cell>
          <cell r="B9">
            <v>414481</v>
          </cell>
          <cell r="C9">
            <v>398811</v>
          </cell>
          <cell r="D9">
            <v>480394</v>
          </cell>
        </row>
        <row r="10">
          <cell r="A10">
            <v>12289043</v>
          </cell>
          <cell r="B10">
            <v>376045</v>
          </cell>
          <cell r="C10">
            <v>377990</v>
          </cell>
          <cell r="D10">
            <v>414481</v>
          </cell>
        </row>
        <row r="11">
          <cell r="A11">
            <v>11451957</v>
          </cell>
          <cell r="B11">
            <v>350430</v>
          </cell>
          <cell r="C11">
            <v>361855</v>
          </cell>
          <cell r="D11">
            <v>376045</v>
          </cell>
        </row>
        <row r="12">
          <cell r="A12">
            <v>10606744</v>
          </cell>
          <cell r="B12">
            <v>324566</v>
          </cell>
          <cell r="C12">
            <v>342813</v>
          </cell>
          <cell r="D12">
            <v>350430</v>
          </cell>
        </row>
        <row r="13">
          <cell r="A13">
            <v>9890642</v>
          </cell>
          <cell r="B13">
            <v>302654</v>
          </cell>
          <cell r="C13">
            <v>322239</v>
          </cell>
          <cell r="D13">
            <v>324566</v>
          </cell>
        </row>
        <row r="14">
          <cell r="A14">
            <v>9367702</v>
          </cell>
          <cell r="B14">
            <v>286652</v>
          </cell>
          <cell r="C14">
            <v>306016</v>
          </cell>
          <cell r="D14">
            <v>302654</v>
          </cell>
        </row>
        <row r="15">
          <cell r="A15">
            <v>8925736</v>
          </cell>
          <cell r="B15">
            <v>273128</v>
          </cell>
          <cell r="C15">
            <v>292614</v>
          </cell>
          <cell r="D15">
            <v>286652</v>
          </cell>
        </row>
        <row r="16">
          <cell r="A16">
            <v>8545288</v>
          </cell>
          <cell r="B16">
            <v>261486</v>
          </cell>
          <cell r="C16">
            <v>281163</v>
          </cell>
          <cell r="D16">
            <v>273128</v>
          </cell>
        </row>
        <row r="17">
          <cell r="A17">
            <v>8217210</v>
          </cell>
          <cell r="B17">
            <v>251447</v>
          </cell>
          <cell r="C17">
            <v>271204</v>
          </cell>
          <cell r="D17">
            <v>261486</v>
          </cell>
        </row>
        <row r="18">
          <cell r="A18">
            <v>7923315</v>
          </cell>
          <cell r="B18">
            <v>242453</v>
          </cell>
          <cell r="C18">
            <v>262525</v>
          </cell>
          <cell r="D18">
            <v>251447</v>
          </cell>
        </row>
        <row r="19">
          <cell r="A19">
            <v>7650910</v>
          </cell>
          <cell r="B19">
            <v>234118</v>
          </cell>
          <cell r="C19">
            <v>254736</v>
          </cell>
          <cell r="D19">
            <v>242453</v>
          </cell>
        </row>
        <row r="20">
          <cell r="A20">
            <v>7409943</v>
          </cell>
          <cell r="B20">
            <v>226744</v>
          </cell>
          <cell r="C20">
            <v>247830</v>
          </cell>
          <cell r="D20">
            <v>234118</v>
          </cell>
        </row>
        <row r="21">
          <cell r="A21">
            <v>7182197</v>
          </cell>
          <cell r="B21">
            <v>219775</v>
          </cell>
          <cell r="C21">
            <v>241483</v>
          </cell>
          <cell r="D21">
            <v>226744</v>
          </cell>
        </row>
        <row r="22">
          <cell r="A22">
            <v>6986983</v>
          </cell>
          <cell r="B22">
            <v>213802</v>
          </cell>
          <cell r="C22">
            <v>235598</v>
          </cell>
          <cell r="D22">
            <v>219775</v>
          </cell>
        </row>
        <row r="23">
          <cell r="A23">
            <v>6822406</v>
          </cell>
          <cell r="B23">
            <v>208766</v>
          </cell>
          <cell r="C23">
            <v>230162</v>
          </cell>
          <cell r="D23">
            <v>213802</v>
          </cell>
        </row>
        <row r="24">
          <cell r="A24">
            <v>6662777</v>
          </cell>
          <cell r="B24">
            <v>203881</v>
          </cell>
          <cell r="C24">
            <v>225118</v>
          </cell>
          <cell r="D24">
            <v>208766</v>
          </cell>
        </row>
        <row r="25">
          <cell r="A25">
            <v>6521460</v>
          </cell>
          <cell r="B25">
            <v>199557</v>
          </cell>
          <cell r="C25">
            <v>220476</v>
          </cell>
          <cell r="D25">
            <v>203881</v>
          </cell>
        </row>
        <row r="26">
          <cell r="A26">
            <v>6387296</v>
          </cell>
          <cell r="B26">
            <v>195451</v>
          </cell>
          <cell r="C26">
            <v>216152</v>
          </cell>
          <cell r="D26">
            <v>199557</v>
          </cell>
        </row>
        <row r="27">
          <cell r="A27">
            <v>6262300</v>
          </cell>
          <cell r="B27">
            <v>191626</v>
          </cell>
          <cell r="C27">
            <v>212123</v>
          </cell>
          <cell r="D27">
            <v>195451</v>
          </cell>
        </row>
        <row r="28">
          <cell r="A28">
            <v>6145414</v>
          </cell>
          <cell r="B28">
            <v>188050</v>
          </cell>
          <cell r="C28">
            <v>208225</v>
          </cell>
          <cell r="D28">
            <v>191626</v>
          </cell>
        </row>
        <row r="29">
          <cell r="A29">
            <v>6033914</v>
          </cell>
          <cell r="B29">
            <v>184638</v>
          </cell>
          <cell r="C29">
            <v>204479</v>
          </cell>
          <cell r="D29">
            <v>188050</v>
          </cell>
        </row>
        <row r="30">
          <cell r="A30">
            <v>5934300</v>
          </cell>
          <cell r="B30">
            <v>181590</v>
          </cell>
          <cell r="C30">
            <v>200924</v>
          </cell>
          <cell r="D30">
            <v>184638</v>
          </cell>
        </row>
        <row r="31">
          <cell r="A31">
            <v>5833823</v>
          </cell>
          <cell r="B31">
            <v>178515</v>
          </cell>
          <cell r="C31">
            <v>197595</v>
          </cell>
          <cell r="D31">
            <v>181590</v>
          </cell>
        </row>
        <row r="32">
          <cell r="A32">
            <v>5734949</v>
          </cell>
          <cell r="B32">
            <v>175489</v>
          </cell>
          <cell r="C32">
            <v>194298</v>
          </cell>
          <cell r="D32">
            <v>178515</v>
          </cell>
        </row>
        <row r="33">
          <cell r="A33">
            <v>5636951</v>
          </cell>
          <cell r="B33">
            <v>172491</v>
          </cell>
          <cell r="C33">
            <v>191252</v>
          </cell>
          <cell r="D33">
            <v>175489</v>
          </cell>
        </row>
        <row r="34">
          <cell r="A34">
            <v>5539471</v>
          </cell>
          <cell r="B34">
            <v>169508</v>
          </cell>
          <cell r="C34">
            <v>188214</v>
          </cell>
          <cell r="D34">
            <v>172491</v>
          </cell>
        </row>
        <row r="35">
          <cell r="A35">
            <v>5447519</v>
          </cell>
          <cell r="B35">
            <v>166694</v>
          </cell>
          <cell r="C35">
            <v>185270</v>
          </cell>
          <cell r="D35">
            <v>169508</v>
          </cell>
        </row>
        <row r="36">
          <cell r="A36">
            <v>5359367</v>
          </cell>
          <cell r="B36">
            <v>163997</v>
          </cell>
          <cell r="C36">
            <v>182545</v>
          </cell>
          <cell r="D36">
            <v>166694</v>
          </cell>
        </row>
        <row r="37">
          <cell r="A37">
            <v>5272274</v>
          </cell>
          <cell r="B37">
            <v>161332</v>
          </cell>
          <cell r="C37">
            <v>179719</v>
          </cell>
          <cell r="D37">
            <v>163997</v>
          </cell>
        </row>
        <row r="38">
          <cell r="A38">
            <v>5183323</v>
          </cell>
          <cell r="B38">
            <v>158610</v>
          </cell>
          <cell r="C38">
            <v>177161</v>
          </cell>
          <cell r="D38">
            <v>161332</v>
          </cell>
        </row>
        <row r="39">
          <cell r="A39">
            <v>5103056</v>
          </cell>
          <cell r="B39">
            <v>156154</v>
          </cell>
          <cell r="C39">
            <v>174528</v>
          </cell>
          <cell r="D39">
            <v>158610</v>
          </cell>
        </row>
        <row r="40">
          <cell r="A40">
            <v>5024874</v>
          </cell>
          <cell r="B40">
            <v>153761</v>
          </cell>
          <cell r="C40">
            <v>172081</v>
          </cell>
          <cell r="D40">
            <v>156154</v>
          </cell>
        </row>
        <row r="41">
          <cell r="A41">
            <v>4968748</v>
          </cell>
          <cell r="B41">
            <v>152044</v>
          </cell>
          <cell r="C41">
            <v>169641</v>
          </cell>
          <cell r="D41">
            <v>153761</v>
          </cell>
        </row>
        <row r="42">
          <cell r="A42">
            <v>4897065</v>
          </cell>
          <cell r="B42">
            <v>149850</v>
          </cell>
          <cell r="C42">
            <v>167262</v>
          </cell>
          <cell r="D42">
            <v>152044</v>
          </cell>
        </row>
        <row r="43">
          <cell r="A43">
            <v>4826669</v>
          </cell>
          <cell r="B43">
            <v>147696</v>
          </cell>
          <cell r="C43">
            <v>164955</v>
          </cell>
          <cell r="D43">
            <v>149850</v>
          </cell>
        </row>
        <row r="44">
          <cell r="A44">
            <v>4755784</v>
          </cell>
          <cell r="B44">
            <v>145527</v>
          </cell>
          <cell r="C44">
            <v>162602</v>
          </cell>
          <cell r="D44">
            <v>147696</v>
          </cell>
        </row>
        <row r="45">
          <cell r="A45">
            <v>4689868</v>
          </cell>
          <cell r="B45">
            <v>143510</v>
          </cell>
          <cell r="C45">
            <v>160483</v>
          </cell>
          <cell r="D45">
            <v>145527</v>
          </cell>
        </row>
        <row r="46">
          <cell r="A46">
            <v>4622620</v>
          </cell>
          <cell r="B46">
            <v>141452</v>
          </cell>
          <cell r="C46">
            <v>158148</v>
          </cell>
          <cell r="D46">
            <v>143510</v>
          </cell>
        </row>
        <row r="47">
          <cell r="A47">
            <v>4556138</v>
          </cell>
          <cell r="B47">
            <v>139418</v>
          </cell>
          <cell r="C47">
            <v>156136</v>
          </cell>
          <cell r="D47">
            <v>141452</v>
          </cell>
        </row>
        <row r="48">
          <cell r="A48">
            <v>4493154</v>
          </cell>
          <cell r="B48">
            <v>137491</v>
          </cell>
          <cell r="C48">
            <v>153891</v>
          </cell>
          <cell r="D48">
            <v>139418</v>
          </cell>
        </row>
        <row r="49">
          <cell r="A49">
            <v>4428566</v>
          </cell>
          <cell r="B49">
            <v>135514</v>
          </cell>
          <cell r="C49">
            <v>151923</v>
          </cell>
          <cell r="D49">
            <v>137491</v>
          </cell>
        </row>
        <row r="50">
          <cell r="A50">
            <v>4364678</v>
          </cell>
          <cell r="B50">
            <v>133559</v>
          </cell>
          <cell r="C50">
            <v>149833</v>
          </cell>
          <cell r="D50">
            <v>135514</v>
          </cell>
        </row>
        <row r="51">
          <cell r="A51">
            <v>4301161</v>
          </cell>
          <cell r="B51">
            <v>131616</v>
          </cell>
          <cell r="C51">
            <v>147770</v>
          </cell>
          <cell r="D51">
            <v>133559</v>
          </cell>
        </row>
        <row r="52">
          <cell r="A52">
            <v>4238514</v>
          </cell>
          <cell r="B52">
            <v>129699</v>
          </cell>
          <cell r="C52">
            <v>145834</v>
          </cell>
          <cell r="D52">
            <v>131616</v>
          </cell>
        </row>
        <row r="53">
          <cell r="A53">
            <v>4181559</v>
          </cell>
          <cell r="B53">
            <v>127956</v>
          </cell>
          <cell r="C53">
            <v>143805</v>
          </cell>
          <cell r="D53">
            <v>129699</v>
          </cell>
        </row>
        <row r="54">
          <cell r="A54">
            <v>4121511</v>
          </cell>
          <cell r="B54">
            <v>126118</v>
          </cell>
          <cell r="C54">
            <v>141839</v>
          </cell>
          <cell r="D54">
            <v>127956</v>
          </cell>
        </row>
        <row r="55">
          <cell r="A55">
            <v>4067135</v>
          </cell>
          <cell r="B55">
            <v>124454</v>
          </cell>
          <cell r="C55">
            <v>139959</v>
          </cell>
          <cell r="D55">
            <v>126118</v>
          </cell>
        </row>
        <row r="56">
          <cell r="A56">
            <v>4013265</v>
          </cell>
          <cell r="B56">
            <v>122806</v>
          </cell>
          <cell r="C56">
            <v>137972</v>
          </cell>
          <cell r="D56">
            <v>124454</v>
          </cell>
        </row>
        <row r="57">
          <cell r="A57">
            <v>3973029</v>
          </cell>
          <cell r="B57">
            <v>121575</v>
          </cell>
          <cell r="C57">
            <v>136112</v>
          </cell>
          <cell r="D57">
            <v>122806</v>
          </cell>
        </row>
        <row r="58">
          <cell r="A58">
            <v>3918297</v>
          </cell>
          <cell r="B58">
            <v>119900</v>
          </cell>
          <cell r="C58">
            <v>134244</v>
          </cell>
          <cell r="D58">
            <v>121575</v>
          </cell>
        </row>
        <row r="59">
          <cell r="A59">
            <v>3871446</v>
          </cell>
          <cell r="B59">
            <v>118466</v>
          </cell>
          <cell r="C59">
            <v>132333</v>
          </cell>
          <cell r="D59">
            <v>119900</v>
          </cell>
        </row>
        <row r="60">
          <cell r="A60">
            <v>3819880</v>
          </cell>
          <cell r="B60">
            <v>116888</v>
          </cell>
          <cell r="C60">
            <v>130511</v>
          </cell>
          <cell r="D60">
            <v>118466</v>
          </cell>
        </row>
        <row r="61">
          <cell r="A61">
            <v>3772628</v>
          </cell>
          <cell r="B61">
            <v>115442</v>
          </cell>
          <cell r="C61">
            <v>128621</v>
          </cell>
          <cell r="D61">
            <v>116888</v>
          </cell>
        </row>
        <row r="62">
          <cell r="A62">
            <v>3725385</v>
          </cell>
          <cell r="B62">
            <v>113997</v>
          </cell>
          <cell r="C62">
            <v>126715</v>
          </cell>
          <cell r="D62">
            <v>115442</v>
          </cell>
        </row>
        <row r="63">
          <cell r="A63">
            <v>3682976</v>
          </cell>
          <cell r="B63">
            <v>112699</v>
          </cell>
          <cell r="C63">
            <v>124915</v>
          </cell>
          <cell r="D63">
            <v>113997</v>
          </cell>
        </row>
        <row r="64">
          <cell r="A64">
            <v>3636279</v>
          </cell>
          <cell r="B64">
            <v>111270</v>
          </cell>
          <cell r="C64">
            <v>123024</v>
          </cell>
          <cell r="D64">
            <v>112699</v>
          </cell>
        </row>
        <row r="65">
          <cell r="A65">
            <v>3592019</v>
          </cell>
          <cell r="B65">
            <v>109916</v>
          </cell>
          <cell r="C65">
            <v>121260</v>
          </cell>
          <cell r="D65">
            <v>111270</v>
          </cell>
        </row>
        <row r="66">
          <cell r="A66">
            <v>3547417</v>
          </cell>
          <cell r="B66">
            <v>108551</v>
          </cell>
          <cell r="C66">
            <v>119434</v>
          </cell>
          <cell r="D66">
            <v>109916</v>
          </cell>
        </row>
        <row r="67">
          <cell r="A67">
            <v>3505981</v>
          </cell>
          <cell r="B67">
            <v>107283</v>
          </cell>
          <cell r="C67">
            <v>117685</v>
          </cell>
          <cell r="D67">
            <v>108551</v>
          </cell>
        </row>
        <row r="68">
          <cell r="A68">
            <v>3475785</v>
          </cell>
          <cell r="B68">
            <v>106359</v>
          </cell>
          <cell r="C68">
            <v>115923</v>
          </cell>
          <cell r="D68">
            <v>107283</v>
          </cell>
        </row>
        <row r="69">
          <cell r="A69">
            <v>3432647</v>
          </cell>
          <cell r="B69">
            <v>105039</v>
          </cell>
          <cell r="C69">
            <v>114226</v>
          </cell>
          <cell r="D69">
            <v>106359</v>
          </cell>
        </row>
        <row r="70">
          <cell r="A70">
            <v>3394290</v>
          </cell>
          <cell r="B70">
            <v>103865</v>
          </cell>
          <cell r="C70">
            <v>112553</v>
          </cell>
          <cell r="D70">
            <v>105039</v>
          </cell>
        </row>
        <row r="71">
          <cell r="A71">
            <v>3353392</v>
          </cell>
          <cell r="B71">
            <v>102614</v>
          </cell>
          <cell r="C71">
            <v>110808</v>
          </cell>
          <cell r="D71">
            <v>103865</v>
          </cell>
        </row>
        <row r="72">
          <cell r="A72">
            <v>3314606</v>
          </cell>
          <cell r="B72">
            <v>101427</v>
          </cell>
          <cell r="C72">
            <v>109169</v>
          </cell>
          <cell r="D72">
            <v>102614</v>
          </cell>
        </row>
        <row r="73">
          <cell r="A73">
            <v>3278943</v>
          </cell>
          <cell r="B73">
            <v>100336</v>
          </cell>
          <cell r="C73">
            <v>107558</v>
          </cell>
          <cell r="D73">
            <v>101427</v>
          </cell>
        </row>
        <row r="74">
          <cell r="A74">
            <v>3239395</v>
          </cell>
          <cell r="B74">
            <v>99126</v>
          </cell>
          <cell r="C74">
            <v>105937</v>
          </cell>
          <cell r="D74">
            <v>100336</v>
          </cell>
        </row>
        <row r="75">
          <cell r="A75">
            <v>3203404</v>
          </cell>
          <cell r="B75">
            <v>98024</v>
          </cell>
          <cell r="C75">
            <v>104282</v>
          </cell>
          <cell r="D75">
            <v>99126</v>
          </cell>
        </row>
        <row r="76">
          <cell r="A76">
            <v>3168976</v>
          </cell>
          <cell r="B76">
            <v>96971</v>
          </cell>
          <cell r="C76">
            <v>102794</v>
          </cell>
          <cell r="D76">
            <v>98024</v>
          </cell>
        </row>
        <row r="77">
          <cell r="A77">
            <v>3130123</v>
          </cell>
          <cell r="B77">
            <v>95782</v>
          </cell>
          <cell r="C77">
            <v>101257</v>
          </cell>
          <cell r="D77">
            <v>96971</v>
          </cell>
        </row>
        <row r="78">
          <cell r="A78">
            <v>3093714</v>
          </cell>
          <cell r="B78">
            <v>94668</v>
          </cell>
          <cell r="C78">
            <v>99666</v>
          </cell>
          <cell r="D78">
            <v>95782</v>
          </cell>
        </row>
        <row r="79">
          <cell r="A79">
            <v>3057462</v>
          </cell>
          <cell r="B79">
            <v>93558</v>
          </cell>
          <cell r="C79">
            <v>98247</v>
          </cell>
          <cell r="D79">
            <v>94668</v>
          </cell>
        </row>
        <row r="80">
          <cell r="A80">
            <v>3018117</v>
          </cell>
          <cell r="B80">
            <v>92354</v>
          </cell>
          <cell r="C80">
            <v>96689</v>
          </cell>
          <cell r="D80">
            <v>93558</v>
          </cell>
        </row>
        <row r="81">
          <cell r="A81">
            <v>3000001</v>
          </cell>
          <cell r="B81">
            <v>91800</v>
          </cell>
          <cell r="C81">
            <v>95165</v>
          </cell>
          <cell r="D81">
            <v>92354</v>
          </cell>
        </row>
        <row r="82">
          <cell r="A82">
            <v>2986312</v>
          </cell>
          <cell r="B82">
            <v>91381</v>
          </cell>
          <cell r="C82">
            <v>93627</v>
          </cell>
          <cell r="D82">
            <v>91800</v>
          </cell>
        </row>
        <row r="83">
          <cell r="A83">
            <v>2947993</v>
          </cell>
          <cell r="B83">
            <v>90209</v>
          </cell>
          <cell r="C83">
            <v>92249</v>
          </cell>
          <cell r="D83">
            <v>91381</v>
          </cell>
        </row>
        <row r="84">
          <cell r="A84">
            <v>2912364</v>
          </cell>
          <cell r="B84">
            <v>89118</v>
          </cell>
          <cell r="C84">
            <v>90819</v>
          </cell>
          <cell r="D84">
            <v>90209</v>
          </cell>
        </row>
        <row r="85">
          <cell r="A85">
            <v>2889803</v>
          </cell>
          <cell r="B85">
            <v>88428</v>
          </cell>
          <cell r="C85">
            <v>89348</v>
          </cell>
          <cell r="D85">
            <v>89118</v>
          </cell>
        </row>
        <row r="86">
          <cell r="A86">
            <v>2855006</v>
          </cell>
          <cell r="B86">
            <v>87363</v>
          </cell>
          <cell r="C86">
            <v>88156</v>
          </cell>
          <cell r="D86">
            <v>88428</v>
          </cell>
        </row>
        <row r="87">
          <cell r="A87">
            <v>2821181</v>
          </cell>
          <cell r="B87">
            <v>86328</v>
          </cell>
          <cell r="C87">
            <v>86714</v>
          </cell>
          <cell r="D87">
            <v>87363</v>
          </cell>
        </row>
        <row r="88">
          <cell r="A88">
            <v>2795949</v>
          </cell>
          <cell r="B88">
            <v>85556</v>
          </cell>
          <cell r="C88">
            <v>85848</v>
          </cell>
          <cell r="D88">
            <v>86328</v>
          </cell>
        </row>
        <row r="89">
          <cell r="A89">
            <v>2764425</v>
          </cell>
          <cell r="B89">
            <v>84591</v>
          </cell>
          <cell r="C89">
            <v>85372</v>
          </cell>
          <cell r="D89">
            <v>85556</v>
          </cell>
        </row>
        <row r="90">
          <cell r="A90">
            <v>2732316</v>
          </cell>
          <cell r="B90">
            <v>83609</v>
          </cell>
          <cell r="C90">
            <v>84117</v>
          </cell>
          <cell r="D90">
            <v>84591</v>
          </cell>
        </row>
        <row r="91">
          <cell r="A91">
            <v>2702811</v>
          </cell>
          <cell r="B91">
            <v>82706</v>
          </cell>
          <cell r="C91">
            <v>82866</v>
          </cell>
          <cell r="D91">
            <v>83609</v>
          </cell>
        </row>
        <row r="92">
          <cell r="A92">
            <v>2683466</v>
          </cell>
          <cell r="B92">
            <v>82114</v>
          </cell>
          <cell r="C92">
            <v>81679</v>
          </cell>
          <cell r="D92">
            <v>82706</v>
          </cell>
        </row>
        <row r="93">
          <cell r="A93">
            <v>2651920</v>
          </cell>
          <cell r="B93">
            <v>81149</v>
          </cell>
          <cell r="C93">
            <v>80277</v>
          </cell>
          <cell r="D93">
            <v>82114</v>
          </cell>
        </row>
        <row r="94">
          <cell r="A94">
            <v>2618057</v>
          </cell>
          <cell r="B94">
            <v>80113</v>
          </cell>
          <cell r="C94">
            <v>79010</v>
          </cell>
          <cell r="D94">
            <v>81149</v>
          </cell>
        </row>
        <row r="95">
          <cell r="A95">
            <v>2593895</v>
          </cell>
          <cell r="B95">
            <v>79373</v>
          </cell>
          <cell r="C95">
            <v>77935</v>
          </cell>
          <cell r="D95">
            <v>80113</v>
          </cell>
        </row>
        <row r="96">
          <cell r="A96">
            <v>2563830</v>
          </cell>
          <cell r="B96">
            <v>78453</v>
          </cell>
          <cell r="C96">
            <v>76728</v>
          </cell>
          <cell r="D96">
            <v>79373</v>
          </cell>
        </row>
        <row r="97">
          <cell r="A97">
            <v>2532138</v>
          </cell>
          <cell r="B97">
            <v>77483</v>
          </cell>
          <cell r="C97">
            <v>75540</v>
          </cell>
          <cell r="D97">
            <v>78453</v>
          </cell>
        </row>
        <row r="98">
          <cell r="A98">
            <v>2503503</v>
          </cell>
          <cell r="B98">
            <v>76607</v>
          </cell>
          <cell r="C98">
            <v>74000</v>
          </cell>
          <cell r="D98">
            <v>77483</v>
          </cell>
        </row>
        <row r="99">
          <cell r="A99">
            <v>2500000</v>
          </cell>
          <cell r="B99">
            <v>76500</v>
          </cell>
          <cell r="C99">
            <v>73153</v>
          </cell>
          <cell r="D99">
            <v>76607</v>
          </cell>
        </row>
        <row r="100">
          <cell r="A100">
            <v>2483794</v>
          </cell>
          <cell r="B100">
            <v>76004</v>
          </cell>
          <cell r="C100">
            <v>71845</v>
          </cell>
          <cell r="D100">
            <v>76500</v>
          </cell>
        </row>
        <row r="101">
          <cell r="A101">
            <v>2451669</v>
          </cell>
          <cell r="B101">
            <v>75021</v>
          </cell>
          <cell r="C101">
            <v>70559</v>
          </cell>
          <cell r="D101">
            <v>76004</v>
          </cell>
        </row>
        <row r="102">
          <cell r="A102">
            <v>2421275</v>
          </cell>
          <cell r="B102">
            <v>74091</v>
          </cell>
          <cell r="C102">
            <v>69072</v>
          </cell>
          <cell r="D102">
            <v>75021</v>
          </cell>
        </row>
        <row r="103">
          <cell r="A103">
            <v>2400393</v>
          </cell>
          <cell r="B103">
            <v>73452</v>
          </cell>
          <cell r="C103">
            <v>68062</v>
          </cell>
          <cell r="D103">
            <v>74091</v>
          </cell>
        </row>
        <row r="104">
          <cell r="A104">
            <v>2383819</v>
          </cell>
          <cell r="B104">
            <v>72945</v>
          </cell>
          <cell r="C104">
            <v>66819</v>
          </cell>
          <cell r="D104">
            <v>73452</v>
          </cell>
        </row>
        <row r="105">
          <cell r="A105">
            <v>2352571</v>
          </cell>
          <cell r="B105">
            <v>71989</v>
          </cell>
          <cell r="C105">
            <v>65275</v>
          </cell>
          <cell r="D105">
            <v>72945</v>
          </cell>
        </row>
        <row r="106">
          <cell r="A106">
            <v>2324479</v>
          </cell>
          <cell r="B106">
            <v>71129</v>
          </cell>
          <cell r="C106">
            <v>64102</v>
          </cell>
          <cell r="D106">
            <v>71989</v>
          </cell>
        </row>
        <row r="107">
          <cell r="A107">
            <v>2301734</v>
          </cell>
          <cell r="B107">
            <v>70433</v>
          </cell>
          <cell r="C107">
            <v>62651</v>
          </cell>
          <cell r="D107">
            <v>71129</v>
          </cell>
        </row>
        <row r="108">
          <cell r="A108">
            <v>2285635</v>
          </cell>
          <cell r="B108">
            <v>69940</v>
          </cell>
          <cell r="C108">
            <v>61308</v>
          </cell>
          <cell r="D108">
            <v>70433</v>
          </cell>
        </row>
        <row r="109">
          <cell r="A109">
            <v>2255304</v>
          </cell>
          <cell r="B109">
            <v>69012</v>
          </cell>
          <cell r="C109">
            <v>60130</v>
          </cell>
          <cell r="D109">
            <v>69940</v>
          </cell>
        </row>
        <row r="110">
          <cell r="A110">
            <v>2228788</v>
          </cell>
          <cell r="B110">
            <v>68201</v>
          </cell>
          <cell r="C110">
            <v>58862</v>
          </cell>
          <cell r="D110">
            <v>69012</v>
          </cell>
        </row>
        <row r="111">
          <cell r="A111">
            <v>2203963</v>
          </cell>
          <cell r="B111">
            <v>67441</v>
          </cell>
          <cell r="C111">
            <v>57641</v>
          </cell>
          <cell r="D111">
            <v>68201</v>
          </cell>
        </row>
        <row r="112">
          <cell r="A112">
            <v>2197330</v>
          </cell>
          <cell r="B112">
            <v>67238</v>
          </cell>
          <cell r="C112">
            <v>56336</v>
          </cell>
          <cell r="D112">
            <v>67441</v>
          </cell>
        </row>
        <row r="113">
          <cell r="A113">
            <v>2172506</v>
          </cell>
          <cell r="B113">
            <v>66479</v>
          </cell>
          <cell r="C113">
            <v>55311</v>
          </cell>
          <cell r="D113">
            <v>67238</v>
          </cell>
        </row>
        <row r="114">
          <cell r="A114">
            <v>2147223</v>
          </cell>
          <cell r="B114">
            <v>65705</v>
          </cell>
          <cell r="C114">
            <v>54190</v>
          </cell>
          <cell r="D114">
            <v>66479</v>
          </cell>
        </row>
        <row r="115">
          <cell r="A115">
            <v>2119661</v>
          </cell>
          <cell r="B115">
            <v>64862</v>
          </cell>
          <cell r="C115">
            <v>53124</v>
          </cell>
          <cell r="D115">
            <v>65705</v>
          </cell>
        </row>
        <row r="116">
          <cell r="A116">
            <v>2100251</v>
          </cell>
          <cell r="B116">
            <v>64268</v>
          </cell>
          <cell r="C116">
            <v>51975</v>
          </cell>
          <cell r="D116">
            <v>64862</v>
          </cell>
        </row>
        <row r="117">
          <cell r="A117">
            <v>2083637</v>
          </cell>
          <cell r="B117">
            <v>63759</v>
          </cell>
          <cell r="C117">
            <v>50976</v>
          </cell>
          <cell r="D117">
            <v>64268</v>
          </cell>
        </row>
        <row r="118">
          <cell r="A118">
            <v>2059024</v>
          </cell>
          <cell r="B118">
            <v>63006</v>
          </cell>
          <cell r="C118">
            <v>49952</v>
          </cell>
          <cell r="D118">
            <v>63759</v>
          </cell>
        </row>
        <row r="119">
          <cell r="A119">
            <v>2033527</v>
          </cell>
          <cell r="B119">
            <v>62226</v>
          </cell>
          <cell r="C119">
            <v>48900</v>
          </cell>
          <cell r="D119">
            <v>63006</v>
          </cell>
        </row>
        <row r="120">
          <cell r="A120">
            <v>2006695</v>
          </cell>
          <cell r="B120">
            <v>61405</v>
          </cell>
          <cell r="C120">
            <v>47947</v>
          </cell>
          <cell r="D120">
            <v>62226</v>
          </cell>
        </row>
        <row r="121">
          <cell r="A121">
            <v>2000000</v>
          </cell>
          <cell r="B121">
            <v>61200</v>
          </cell>
          <cell r="C121">
            <v>46944</v>
          </cell>
          <cell r="D121">
            <v>61405</v>
          </cell>
        </row>
        <row r="122">
          <cell r="A122">
            <v>1999988</v>
          </cell>
          <cell r="B122">
            <v>61200</v>
          </cell>
          <cell r="C122">
            <v>46081</v>
          </cell>
          <cell r="D122">
            <v>61200</v>
          </cell>
        </row>
        <row r="123">
          <cell r="A123">
            <v>1997576</v>
          </cell>
          <cell r="B123">
            <v>61126</v>
          </cell>
          <cell r="C123">
            <v>45046</v>
          </cell>
          <cell r="D123">
            <v>61200</v>
          </cell>
        </row>
        <row r="124">
          <cell r="A124">
            <v>1976426</v>
          </cell>
          <cell r="B124">
            <v>60479</v>
          </cell>
          <cell r="C124">
            <v>44162</v>
          </cell>
          <cell r="D124">
            <v>61126</v>
          </cell>
        </row>
        <row r="125">
          <cell r="A125">
            <v>1951405</v>
          </cell>
          <cell r="B125">
            <v>59713</v>
          </cell>
          <cell r="C125">
            <v>43266</v>
          </cell>
          <cell r="D125">
            <v>60479</v>
          </cell>
        </row>
        <row r="126">
          <cell r="A126">
            <v>1926602</v>
          </cell>
          <cell r="B126">
            <v>58954</v>
          </cell>
          <cell r="C126">
            <v>42406</v>
          </cell>
          <cell r="D126">
            <v>59713</v>
          </cell>
        </row>
        <row r="127">
          <cell r="A127">
            <v>1904726</v>
          </cell>
          <cell r="B127">
            <v>58285</v>
          </cell>
          <cell r="C127">
            <v>41606</v>
          </cell>
          <cell r="D127">
            <v>58954</v>
          </cell>
        </row>
        <row r="128">
          <cell r="A128">
            <v>1900000</v>
          </cell>
          <cell r="B128">
            <v>58140</v>
          </cell>
          <cell r="C128">
            <v>40544</v>
          </cell>
          <cell r="D128">
            <v>58285</v>
          </cell>
        </row>
        <row r="129">
          <cell r="A129">
            <v>1887100</v>
          </cell>
          <cell r="B129">
            <v>57745</v>
          </cell>
          <cell r="C129">
            <v>39882</v>
          </cell>
          <cell r="D129">
            <v>58140</v>
          </cell>
        </row>
        <row r="130">
          <cell r="A130">
            <v>1862021</v>
          </cell>
          <cell r="B130">
            <v>56978</v>
          </cell>
          <cell r="C130">
            <v>38881</v>
          </cell>
          <cell r="D130">
            <v>57745</v>
          </cell>
        </row>
        <row r="131">
          <cell r="A131">
            <v>1841663</v>
          </cell>
          <cell r="B131">
            <v>56355</v>
          </cell>
          <cell r="C131">
            <v>38047</v>
          </cell>
          <cell r="D131">
            <v>56978</v>
          </cell>
        </row>
        <row r="132">
          <cell r="A132">
            <v>1820278</v>
          </cell>
          <cell r="B132">
            <v>55700</v>
          </cell>
          <cell r="C132">
            <v>37444</v>
          </cell>
          <cell r="D132">
            <v>56355</v>
          </cell>
        </row>
        <row r="133">
          <cell r="A133">
            <v>1801336</v>
          </cell>
          <cell r="B133">
            <v>55121</v>
          </cell>
          <cell r="C133">
            <v>36389</v>
          </cell>
          <cell r="D133">
            <v>55700</v>
          </cell>
        </row>
        <row r="134">
          <cell r="A134">
            <v>1800002</v>
          </cell>
          <cell r="B134">
            <v>55080</v>
          </cell>
          <cell r="C134">
            <v>35715</v>
          </cell>
          <cell r="D134">
            <v>55121</v>
          </cell>
        </row>
        <row r="135">
          <cell r="A135">
            <v>1786675</v>
          </cell>
          <cell r="B135">
            <v>54672</v>
          </cell>
          <cell r="C135">
            <v>34986</v>
          </cell>
          <cell r="D135">
            <v>55080</v>
          </cell>
        </row>
        <row r="136">
          <cell r="A136">
            <v>1762305</v>
          </cell>
          <cell r="B136">
            <v>53927</v>
          </cell>
          <cell r="C136">
            <v>33899</v>
          </cell>
          <cell r="D136">
            <v>54672</v>
          </cell>
        </row>
        <row r="137">
          <cell r="A137">
            <v>1744849</v>
          </cell>
          <cell r="B137">
            <v>53392</v>
          </cell>
          <cell r="C137">
            <v>33273</v>
          </cell>
          <cell r="D137">
            <v>53927</v>
          </cell>
        </row>
        <row r="138">
          <cell r="A138">
            <v>1725086</v>
          </cell>
          <cell r="B138">
            <v>52788</v>
          </cell>
          <cell r="C138">
            <v>32865</v>
          </cell>
          <cell r="D138">
            <v>53392</v>
          </cell>
        </row>
        <row r="139">
          <cell r="A139">
            <v>1704217</v>
          </cell>
          <cell r="B139">
            <v>52149</v>
          </cell>
          <cell r="C139">
            <v>32503</v>
          </cell>
          <cell r="D139">
            <v>52788</v>
          </cell>
        </row>
        <row r="140">
          <cell r="A140">
            <v>1700000</v>
          </cell>
          <cell r="B140">
            <v>52020</v>
          </cell>
          <cell r="C140">
            <v>31521</v>
          </cell>
          <cell r="D140">
            <v>52149</v>
          </cell>
        </row>
        <row r="141">
          <cell r="A141">
            <v>1694320</v>
          </cell>
          <cell r="B141">
            <v>51846</v>
          </cell>
          <cell r="C141">
            <v>30957</v>
          </cell>
          <cell r="D141">
            <v>52020</v>
          </cell>
        </row>
        <row r="142">
          <cell r="A142">
            <v>1672846</v>
          </cell>
          <cell r="B142">
            <v>51189</v>
          </cell>
          <cell r="C142">
            <v>30611</v>
          </cell>
          <cell r="D142">
            <v>51846</v>
          </cell>
        </row>
        <row r="143">
          <cell r="A143">
            <v>1654652</v>
          </cell>
          <cell r="B143">
            <v>50632</v>
          </cell>
          <cell r="C143">
            <v>29738</v>
          </cell>
          <cell r="D143">
            <v>51189</v>
          </cell>
        </row>
        <row r="144">
          <cell r="A144">
            <v>1638723</v>
          </cell>
          <cell r="B144">
            <v>50145</v>
          </cell>
          <cell r="C144">
            <v>29117</v>
          </cell>
          <cell r="D144">
            <v>50632</v>
          </cell>
        </row>
        <row r="145">
          <cell r="A145">
            <v>1617260</v>
          </cell>
          <cell r="B145">
            <v>49488</v>
          </cell>
          <cell r="C145">
            <v>28087</v>
          </cell>
          <cell r="D145">
            <v>50145</v>
          </cell>
        </row>
        <row r="146">
          <cell r="A146">
            <v>1601076</v>
          </cell>
          <cell r="B146">
            <v>48993</v>
          </cell>
          <cell r="C146">
            <v>27222</v>
          </cell>
          <cell r="D146">
            <v>49488</v>
          </cell>
        </row>
        <row r="147">
          <cell r="A147">
            <v>1598942</v>
          </cell>
          <cell r="B147">
            <v>48928</v>
          </cell>
          <cell r="C147">
            <v>26809</v>
          </cell>
          <cell r="D147">
            <v>48993</v>
          </cell>
        </row>
        <row r="148">
          <cell r="A148">
            <v>1582068</v>
          </cell>
          <cell r="B148">
            <v>48411</v>
          </cell>
          <cell r="C148">
            <v>26759</v>
          </cell>
          <cell r="D148">
            <v>48928</v>
          </cell>
        </row>
        <row r="149">
          <cell r="A149">
            <v>1563387</v>
          </cell>
          <cell r="B149">
            <v>47840</v>
          </cell>
          <cell r="C149">
            <v>26315</v>
          </cell>
          <cell r="D149">
            <v>48411</v>
          </cell>
        </row>
        <row r="150">
          <cell r="A150">
            <v>1546339</v>
          </cell>
          <cell r="B150">
            <v>47318</v>
          </cell>
          <cell r="C150">
            <v>25333</v>
          </cell>
          <cell r="D150">
            <v>47840</v>
          </cell>
        </row>
        <row r="151">
          <cell r="A151">
            <v>1528619</v>
          </cell>
          <cell r="B151">
            <v>46776</v>
          </cell>
          <cell r="C151">
            <v>24821</v>
          </cell>
          <cell r="D151">
            <v>47318</v>
          </cell>
        </row>
        <row r="152">
          <cell r="A152">
            <v>1510593</v>
          </cell>
          <cell r="B152">
            <v>46224</v>
          </cell>
          <cell r="C152">
            <v>24599</v>
          </cell>
          <cell r="D152">
            <v>46776</v>
          </cell>
        </row>
        <row r="153">
          <cell r="A153">
            <v>1500000</v>
          </cell>
          <cell r="B153">
            <v>45900</v>
          </cell>
          <cell r="C153">
            <v>24599</v>
          </cell>
          <cell r="D153">
            <v>46224</v>
          </cell>
        </row>
        <row r="154">
          <cell r="A154">
            <v>1500000</v>
          </cell>
          <cell r="B154">
            <v>45900</v>
          </cell>
          <cell r="C154">
            <v>24179</v>
          </cell>
          <cell r="D154">
            <v>45900</v>
          </cell>
        </row>
        <row r="155">
          <cell r="A155">
            <v>1500000</v>
          </cell>
          <cell r="B155">
            <v>45900</v>
          </cell>
          <cell r="C155">
            <v>23246</v>
          </cell>
          <cell r="D155">
            <v>45900</v>
          </cell>
        </row>
        <row r="156">
          <cell r="A156">
            <v>1499222</v>
          </cell>
          <cell r="B156">
            <v>45876</v>
          </cell>
          <cell r="C156">
            <v>22779</v>
          </cell>
          <cell r="D156">
            <v>45900</v>
          </cell>
        </row>
        <row r="157">
          <cell r="A157">
            <v>1482825</v>
          </cell>
          <cell r="B157">
            <v>45374</v>
          </cell>
          <cell r="C157">
            <v>22391</v>
          </cell>
          <cell r="D157">
            <v>45876</v>
          </cell>
        </row>
        <row r="158">
          <cell r="A158">
            <v>1461566</v>
          </cell>
          <cell r="B158">
            <v>44724</v>
          </cell>
          <cell r="C158">
            <v>21400</v>
          </cell>
          <cell r="D158">
            <v>45374</v>
          </cell>
        </row>
        <row r="159">
          <cell r="A159">
            <v>1444594</v>
          </cell>
          <cell r="B159">
            <v>44205</v>
          </cell>
          <cell r="C159">
            <v>20848</v>
          </cell>
          <cell r="D159">
            <v>44724</v>
          </cell>
        </row>
        <row r="160">
          <cell r="A160">
            <v>1423647</v>
          </cell>
          <cell r="B160">
            <v>43564</v>
          </cell>
          <cell r="C160">
            <v>20210</v>
          </cell>
          <cell r="D160">
            <v>44205</v>
          </cell>
        </row>
        <row r="161">
          <cell r="A161">
            <v>1403327</v>
          </cell>
          <cell r="B161">
            <v>42942</v>
          </cell>
          <cell r="C161">
            <v>19113</v>
          </cell>
          <cell r="D161">
            <v>43564</v>
          </cell>
        </row>
        <row r="162">
          <cell r="A162">
            <v>1400005</v>
          </cell>
          <cell r="B162">
            <v>42840</v>
          </cell>
          <cell r="C162">
            <v>18632</v>
          </cell>
          <cell r="D162">
            <v>42942</v>
          </cell>
        </row>
        <row r="163">
          <cell r="A163">
            <v>1399228</v>
          </cell>
          <cell r="B163">
            <v>42816</v>
          </cell>
          <cell r="C163">
            <v>18495</v>
          </cell>
          <cell r="D163">
            <v>42840</v>
          </cell>
        </row>
        <row r="164">
          <cell r="A164">
            <v>1383759</v>
          </cell>
          <cell r="B164">
            <v>42343</v>
          </cell>
          <cell r="C164">
            <v>18495</v>
          </cell>
          <cell r="D164">
            <v>42816</v>
          </cell>
        </row>
        <row r="165">
          <cell r="A165">
            <v>1361939</v>
          </cell>
          <cell r="B165">
            <v>41675</v>
          </cell>
          <cell r="C165">
            <v>18495</v>
          </cell>
          <cell r="D165">
            <v>42343</v>
          </cell>
        </row>
        <row r="166">
          <cell r="A166">
            <v>1349258</v>
          </cell>
          <cell r="B166">
            <v>41287</v>
          </cell>
          <cell r="C166">
            <v>18495</v>
          </cell>
          <cell r="D166">
            <v>41675</v>
          </cell>
        </row>
        <row r="167">
          <cell r="A167">
            <v>1331961</v>
          </cell>
          <cell r="B167">
            <v>40758</v>
          </cell>
          <cell r="C167">
            <v>18434</v>
          </cell>
          <cell r="D167">
            <v>41287</v>
          </cell>
        </row>
        <row r="168">
          <cell r="A168">
            <v>1310466</v>
          </cell>
          <cell r="B168">
            <v>40100</v>
          </cell>
          <cell r="C168">
            <v>17531</v>
          </cell>
          <cell r="D168">
            <v>40758</v>
          </cell>
        </row>
        <row r="169">
          <cell r="A169">
            <v>1300000</v>
          </cell>
          <cell r="B169">
            <v>39780</v>
          </cell>
          <cell r="C169">
            <v>16754</v>
          </cell>
          <cell r="D169">
            <v>40100</v>
          </cell>
        </row>
        <row r="170">
          <cell r="A170">
            <v>1300000</v>
          </cell>
          <cell r="B170">
            <v>39780</v>
          </cell>
          <cell r="C170">
            <v>16245</v>
          </cell>
          <cell r="D170">
            <v>39780</v>
          </cell>
        </row>
        <row r="171">
          <cell r="A171">
            <v>1299911</v>
          </cell>
          <cell r="B171">
            <v>39777</v>
          </cell>
          <cell r="C171">
            <v>16164</v>
          </cell>
          <cell r="D171">
            <v>39780</v>
          </cell>
        </row>
        <row r="172">
          <cell r="A172">
            <v>1285707</v>
          </cell>
          <cell r="B172">
            <v>39343</v>
          </cell>
          <cell r="C172">
            <v>16136</v>
          </cell>
          <cell r="D172">
            <v>39777</v>
          </cell>
        </row>
        <row r="173">
          <cell r="A173">
            <v>1263339</v>
          </cell>
          <cell r="B173">
            <v>38658</v>
          </cell>
          <cell r="C173">
            <v>15140</v>
          </cell>
          <cell r="D173">
            <v>39343</v>
          </cell>
        </row>
        <row r="174">
          <cell r="A174">
            <v>1248730</v>
          </cell>
          <cell r="B174">
            <v>38211</v>
          </cell>
          <cell r="C174">
            <v>14540</v>
          </cell>
          <cell r="D174">
            <v>38658</v>
          </cell>
        </row>
        <row r="175">
          <cell r="A175">
            <v>1228492</v>
          </cell>
          <cell r="B175">
            <v>37592</v>
          </cell>
          <cell r="C175">
            <v>14453</v>
          </cell>
          <cell r="D175">
            <v>38211</v>
          </cell>
        </row>
        <row r="176">
          <cell r="A176">
            <v>1205607</v>
          </cell>
          <cell r="B176">
            <v>36892</v>
          </cell>
          <cell r="C176">
            <v>14145</v>
          </cell>
          <cell r="D176">
            <v>37592</v>
          </cell>
        </row>
        <row r="177">
          <cell r="A177">
            <v>1200000</v>
          </cell>
          <cell r="B177">
            <v>36720</v>
          </cell>
          <cell r="C177">
            <v>13997</v>
          </cell>
          <cell r="D177">
            <v>36892</v>
          </cell>
        </row>
        <row r="178">
          <cell r="A178">
            <v>1200000</v>
          </cell>
          <cell r="B178">
            <v>36720</v>
          </cell>
          <cell r="C178">
            <v>13039</v>
          </cell>
          <cell r="D178">
            <v>36720</v>
          </cell>
        </row>
        <row r="179">
          <cell r="A179">
            <v>1200000</v>
          </cell>
          <cell r="B179">
            <v>36720</v>
          </cell>
          <cell r="C179">
            <v>12581</v>
          </cell>
          <cell r="D179">
            <v>36720</v>
          </cell>
        </row>
        <row r="180">
          <cell r="A180">
            <v>1200000</v>
          </cell>
          <cell r="B180">
            <v>36720</v>
          </cell>
          <cell r="C180">
            <v>12233</v>
          </cell>
          <cell r="D180">
            <v>36720</v>
          </cell>
        </row>
        <row r="181">
          <cell r="A181">
            <v>1197420</v>
          </cell>
          <cell r="B181">
            <v>36641</v>
          </cell>
          <cell r="C181">
            <v>12209</v>
          </cell>
          <cell r="D181">
            <v>36720</v>
          </cell>
        </row>
        <row r="182">
          <cell r="A182">
            <v>1175871</v>
          </cell>
          <cell r="B182">
            <v>35982</v>
          </cell>
          <cell r="C182">
            <v>12209</v>
          </cell>
          <cell r="D182">
            <v>36641</v>
          </cell>
        </row>
        <row r="183">
          <cell r="A183">
            <v>1167669</v>
          </cell>
          <cell r="B183">
            <v>35731</v>
          </cell>
          <cell r="C183">
            <v>11928</v>
          </cell>
          <cell r="D183">
            <v>35982</v>
          </cell>
        </row>
        <row r="184">
          <cell r="A184">
            <v>1166153</v>
          </cell>
          <cell r="B184">
            <v>35684</v>
          </cell>
          <cell r="C184">
            <v>11290</v>
          </cell>
          <cell r="D184">
            <v>35731</v>
          </cell>
        </row>
        <row r="185">
          <cell r="A185">
            <v>1152149</v>
          </cell>
          <cell r="B185">
            <v>35256</v>
          </cell>
          <cell r="C185">
            <v>10264</v>
          </cell>
          <cell r="D185">
            <v>35684</v>
          </cell>
        </row>
        <row r="186">
          <cell r="A186">
            <v>1125619</v>
          </cell>
          <cell r="B186">
            <v>34444</v>
          </cell>
          <cell r="C186">
            <v>10050</v>
          </cell>
          <cell r="D186">
            <v>35256</v>
          </cell>
        </row>
        <row r="187">
          <cell r="A187">
            <v>1101239</v>
          </cell>
          <cell r="B187">
            <v>33698</v>
          </cell>
          <cell r="C187">
            <v>10050</v>
          </cell>
          <cell r="D187">
            <v>34444</v>
          </cell>
        </row>
        <row r="188">
          <cell r="A188">
            <v>1100000</v>
          </cell>
          <cell r="B188">
            <v>33660</v>
          </cell>
          <cell r="C188">
            <v>10050</v>
          </cell>
          <cell r="D188">
            <v>33698</v>
          </cell>
        </row>
        <row r="189">
          <cell r="A189">
            <v>1095801</v>
          </cell>
          <cell r="B189">
            <v>33532</v>
          </cell>
          <cell r="C189">
            <v>9923</v>
          </cell>
          <cell r="D189">
            <v>33660</v>
          </cell>
        </row>
        <row r="190">
          <cell r="A190">
            <v>1078375</v>
          </cell>
          <cell r="B190">
            <v>32998</v>
          </cell>
          <cell r="C190">
            <v>9525</v>
          </cell>
          <cell r="D190">
            <v>33532</v>
          </cell>
        </row>
        <row r="191">
          <cell r="A191">
            <v>1047334</v>
          </cell>
          <cell r="B191">
            <v>32048</v>
          </cell>
          <cell r="C191">
            <v>8980</v>
          </cell>
          <cell r="D191">
            <v>32998</v>
          </cell>
        </row>
        <row r="192">
          <cell r="A192">
            <v>1012595</v>
          </cell>
          <cell r="B192">
            <v>30985</v>
          </cell>
          <cell r="C192">
            <v>8294</v>
          </cell>
          <cell r="D192">
            <v>32048</v>
          </cell>
        </row>
        <row r="193">
          <cell r="A193">
            <v>1000000</v>
          </cell>
          <cell r="B193">
            <v>30600</v>
          </cell>
          <cell r="C193">
            <v>7900</v>
          </cell>
          <cell r="D193">
            <v>30985</v>
          </cell>
        </row>
        <row r="194">
          <cell r="A194">
            <v>1000000</v>
          </cell>
          <cell r="B194">
            <v>30600</v>
          </cell>
          <cell r="C194">
            <v>7863</v>
          </cell>
          <cell r="D194">
            <v>30600</v>
          </cell>
        </row>
        <row r="195">
          <cell r="A195">
            <v>999672</v>
          </cell>
          <cell r="B195">
            <v>30590</v>
          </cell>
          <cell r="C195">
            <v>7668</v>
          </cell>
          <cell r="D195">
            <v>30600</v>
          </cell>
        </row>
        <row r="196">
          <cell r="A196">
            <v>971960</v>
          </cell>
          <cell r="B196">
            <v>29742</v>
          </cell>
          <cell r="C196">
            <v>6866</v>
          </cell>
          <cell r="D196">
            <v>30590</v>
          </cell>
        </row>
        <row r="197">
          <cell r="A197">
            <v>934025</v>
          </cell>
          <cell r="B197">
            <v>28581</v>
          </cell>
          <cell r="C197">
            <v>6741</v>
          </cell>
          <cell r="D197">
            <v>29742</v>
          </cell>
        </row>
        <row r="198">
          <cell r="A198">
            <v>900766</v>
          </cell>
          <cell r="B198">
            <v>27563</v>
          </cell>
          <cell r="C198">
            <v>6011</v>
          </cell>
          <cell r="D198">
            <v>28581</v>
          </cell>
        </row>
        <row r="199">
          <cell r="A199">
            <v>886701</v>
          </cell>
          <cell r="B199">
            <v>27133</v>
          </cell>
          <cell r="C199">
            <v>5170</v>
          </cell>
          <cell r="D199">
            <v>27563</v>
          </cell>
        </row>
        <row r="200">
          <cell r="A200">
            <v>839867</v>
          </cell>
          <cell r="B200">
            <v>25700</v>
          </cell>
          <cell r="C200">
            <v>4388</v>
          </cell>
          <cell r="D200">
            <v>27133</v>
          </cell>
        </row>
        <row r="201">
          <cell r="A201">
            <v>800769</v>
          </cell>
          <cell r="B201">
            <v>24504</v>
          </cell>
          <cell r="C201">
            <v>3719</v>
          </cell>
          <cell r="D201">
            <v>25700</v>
          </cell>
        </row>
        <row r="202">
          <cell r="A202">
            <v>773212</v>
          </cell>
          <cell r="B202">
            <v>23660</v>
          </cell>
          <cell r="C202">
            <v>3592</v>
          </cell>
          <cell r="D202">
            <v>24504</v>
          </cell>
        </row>
        <row r="203">
          <cell r="A203">
            <v>715035</v>
          </cell>
          <cell r="B203">
            <v>21880</v>
          </cell>
          <cell r="C203">
            <v>3592</v>
          </cell>
          <cell r="D203">
            <v>23660</v>
          </cell>
        </row>
        <row r="204">
          <cell r="A204">
            <v>673184</v>
          </cell>
          <cell r="B204">
            <v>20599</v>
          </cell>
          <cell r="C204">
            <v>3007</v>
          </cell>
          <cell r="D204">
            <v>21880</v>
          </cell>
        </row>
        <row r="205">
          <cell r="A205">
            <v>604043</v>
          </cell>
          <cell r="B205">
            <v>18484</v>
          </cell>
          <cell r="C205">
            <v>2756</v>
          </cell>
          <cell r="D205">
            <v>20599</v>
          </cell>
        </row>
        <row r="206">
          <cell r="A206">
            <v>535254</v>
          </cell>
          <cell r="B206">
            <v>16379</v>
          </cell>
          <cell r="C206">
            <v>2523</v>
          </cell>
          <cell r="D206">
            <v>18484</v>
          </cell>
        </row>
        <row r="207">
          <cell r="A207">
            <v>479856</v>
          </cell>
          <cell r="B207">
            <v>14684</v>
          </cell>
          <cell r="C207">
            <v>2350</v>
          </cell>
          <cell r="D207">
            <v>16379</v>
          </cell>
        </row>
        <row r="208">
          <cell r="A208">
            <v>349147</v>
          </cell>
          <cell r="B208">
            <v>10684</v>
          </cell>
          <cell r="C208">
            <v>2018</v>
          </cell>
          <cell r="D208">
            <v>14684</v>
          </cell>
        </row>
      </sheetData>
      <sheetData sheetId="2" refreshError="1">
        <row r="113">
          <cell r="D113">
            <v>812000</v>
          </cell>
          <cell r="E113">
            <v>1383000</v>
          </cell>
          <cell r="F113">
            <v>1790000</v>
          </cell>
          <cell r="G113">
            <v>2196000</v>
          </cell>
          <cell r="H113">
            <v>2602000</v>
          </cell>
          <cell r="I113">
            <v>3008000</v>
          </cell>
          <cell r="J113">
            <v>3414000</v>
          </cell>
          <cell r="K113">
            <v>3821000</v>
          </cell>
          <cell r="L113">
            <v>4227000</v>
          </cell>
          <cell r="M113">
            <v>4633000</v>
          </cell>
        </row>
        <row r="123">
          <cell r="D123">
            <v>975000</v>
          </cell>
          <cell r="E123">
            <v>1660000</v>
          </cell>
          <cell r="F123">
            <v>2147000</v>
          </cell>
          <cell r="G123">
            <v>2635000</v>
          </cell>
          <cell r="H123">
            <v>3122000</v>
          </cell>
          <cell r="I123">
            <v>3610000</v>
          </cell>
          <cell r="J123">
            <v>4097000</v>
          </cell>
          <cell r="K123">
            <v>4585000</v>
          </cell>
          <cell r="L123">
            <v>5072000</v>
          </cell>
          <cell r="M123">
            <v>5560000</v>
          </cell>
        </row>
        <row r="133">
          <cell r="D133">
            <v>1137000</v>
          </cell>
          <cell r="E133">
            <v>1937000</v>
          </cell>
          <cell r="F133">
            <v>2505000</v>
          </cell>
          <cell r="G133">
            <v>3074000</v>
          </cell>
          <cell r="H133">
            <v>3643000</v>
          </cell>
          <cell r="I133">
            <v>4211000</v>
          </cell>
          <cell r="J133">
            <v>4780000</v>
          </cell>
          <cell r="K133">
            <v>5349000</v>
          </cell>
          <cell r="L133">
            <v>5917000</v>
          </cell>
          <cell r="M133">
            <v>6486000</v>
          </cell>
        </row>
        <row r="143">
          <cell r="D143">
            <v>1300000</v>
          </cell>
          <cell r="E143">
            <v>2213000</v>
          </cell>
          <cell r="F143">
            <v>2863000</v>
          </cell>
          <cell r="G143">
            <v>3513000</v>
          </cell>
          <cell r="H143">
            <v>4163000</v>
          </cell>
          <cell r="I143">
            <v>4813000</v>
          </cell>
          <cell r="J143">
            <v>5463000</v>
          </cell>
          <cell r="K143">
            <v>6113000</v>
          </cell>
          <cell r="L143">
            <v>6763000</v>
          </cell>
          <cell r="M143">
            <v>7413000</v>
          </cell>
        </row>
        <row r="153">
          <cell r="D153">
            <v>1462000</v>
          </cell>
          <cell r="E153">
            <v>2490000</v>
          </cell>
          <cell r="F153">
            <v>3221000</v>
          </cell>
          <cell r="G153">
            <v>3952000</v>
          </cell>
          <cell r="H153">
            <v>4683000</v>
          </cell>
          <cell r="I153">
            <v>5415000</v>
          </cell>
          <cell r="J153">
            <v>6146000</v>
          </cell>
          <cell r="K153">
            <v>6877000</v>
          </cell>
          <cell r="L153">
            <v>7608000</v>
          </cell>
          <cell r="M153">
            <v>8339000</v>
          </cell>
        </row>
        <row r="163">
          <cell r="D163">
            <v>1625000</v>
          </cell>
          <cell r="E163">
            <v>2767000</v>
          </cell>
          <cell r="F163">
            <v>3579000</v>
          </cell>
          <cell r="G163">
            <v>4391000</v>
          </cell>
          <cell r="H163">
            <v>5204000</v>
          </cell>
          <cell r="I163">
            <v>6016000</v>
          </cell>
          <cell r="J163">
            <v>6829000</v>
          </cell>
          <cell r="K163">
            <v>7641000</v>
          </cell>
          <cell r="L163">
            <v>8454000</v>
          </cell>
          <cell r="M163">
            <v>9266000</v>
          </cell>
        </row>
        <row r="168">
          <cell r="D168">
            <v>1787000</v>
          </cell>
          <cell r="E168">
            <v>3043000</v>
          </cell>
          <cell r="F168">
            <v>3937000</v>
          </cell>
          <cell r="G168">
            <v>4831000</v>
          </cell>
          <cell r="H168">
            <v>5724000</v>
          </cell>
          <cell r="I168">
            <v>6618000</v>
          </cell>
          <cell r="J168">
            <v>7512000</v>
          </cell>
          <cell r="K168">
            <v>8405000</v>
          </cell>
          <cell r="L168">
            <v>9299000</v>
          </cell>
          <cell r="M168">
            <v>10193000</v>
          </cell>
        </row>
        <row r="173">
          <cell r="D173">
            <v>1950000</v>
          </cell>
          <cell r="E173">
            <v>3320000</v>
          </cell>
          <cell r="F173">
            <v>4295000</v>
          </cell>
          <cell r="G173">
            <v>5270000</v>
          </cell>
          <cell r="H173">
            <v>6245000</v>
          </cell>
          <cell r="I173">
            <v>7220000</v>
          </cell>
          <cell r="J173">
            <v>8194000</v>
          </cell>
          <cell r="K173">
            <v>9169000</v>
          </cell>
          <cell r="L173">
            <v>10144000</v>
          </cell>
          <cell r="M173">
            <v>11119000</v>
          </cell>
        </row>
        <row r="178">
          <cell r="D178">
            <v>2112000</v>
          </cell>
          <cell r="E178">
            <v>3597000</v>
          </cell>
          <cell r="F178">
            <v>4653000</v>
          </cell>
          <cell r="G178">
            <v>5709000</v>
          </cell>
          <cell r="H178">
            <v>6765000</v>
          </cell>
          <cell r="I178">
            <v>7821000</v>
          </cell>
          <cell r="J178">
            <v>8877000</v>
          </cell>
          <cell r="K178">
            <v>9933000</v>
          </cell>
          <cell r="L178">
            <v>10990000</v>
          </cell>
          <cell r="M178">
            <v>12046000</v>
          </cell>
        </row>
        <row r="183">
          <cell r="D183">
            <v>2275000</v>
          </cell>
          <cell r="E183">
            <v>3873000</v>
          </cell>
          <cell r="F183">
            <v>5011000</v>
          </cell>
          <cell r="G183">
            <v>6148000</v>
          </cell>
          <cell r="H183">
            <v>7285000</v>
          </cell>
          <cell r="I183">
            <v>8423000</v>
          </cell>
          <cell r="J183">
            <v>9560000</v>
          </cell>
          <cell r="K183">
            <v>10698000</v>
          </cell>
          <cell r="L183">
            <v>11835000</v>
          </cell>
          <cell r="M183">
            <v>12972000</v>
          </cell>
        </row>
        <row r="188">
          <cell r="D188">
            <v>2437000</v>
          </cell>
          <cell r="E188">
            <v>4150000</v>
          </cell>
          <cell r="F188">
            <v>5369000</v>
          </cell>
          <cell r="G188">
            <v>6587000</v>
          </cell>
          <cell r="H188">
            <v>7806000</v>
          </cell>
          <cell r="I188">
            <v>9024000</v>
          </cell>
          <cell r="J188">
            <v>10243000</v>
          </cell>
          <cell r="K188">
            <v>11462000</v>
          </cell>
          <cell r="L188">
            <v>12680000</v>
          </cell>
          <cell r="M188">
            <v>13899000</v>
          </cell>
        </row>
        <row r="193">
          <cell r="D193">
            <v>2600000</v>
          </cell>
          <cell r="E193">
            <v>4427000</v>
          </cell>
          <cell r="F193">
            <v>5726000</v>
          </cell>
          <cell r="G193">
            <v>7026000</v>
          </cell>
          <cell r="H193">
            <v>8326000</v>
          </cell>
          <cell r="I193">
            <v>9626000</v>
          </cell>
          <cell r="J193">
            <v>10926000</v>
          </cell>
          <cell r="K193">
            <v>12226000</v>
          </cell>
          <cell r="L193">
            <v>13526000</v>
          </cell>
          <cell r="M193">
            <v>14825000</v>
          </cell>
        </row>
        <row r="198">
          <cell r="D198">
            <v>2762000</v>
          </cell>
          <cell r="E198">
            <v>4703000</v>
          </cell>
          <cell r="F198">
            <v>6084000</v>
          </cell>
          <cell r="G198">
            <v>7465000</v>
          </cell>
          <cell r="H198">
            <v>8847000</v>
          </cell>
          <cell r="I198">
            <v>10228000</v>
          </cell>
          <cell r="J198">
            <v>11609000</v>
          </cell>
          <cell r="K198">
            <v>12990000</v>
          </cell>
          <cell r="L198">
            <v>14371000</v>
          </cell>
          <cell r="M198">
            <v>15752000</v>
          </cell>
        </row>
        <row r="203">
          <cell r="D203">
            <v>2925000</v>
          </cell>
          <cell r="E203">
            <v>4980000</v>
          </cell>
          <cell r="F203">
            <v>6442000</v>
          </cell>
          <cell r="G203">
            <v>7905000</v>
          </cell>
          <cell r="H203">
            <v>9367000</v>
          </cell>
          <cell r="I203">
            <v>10829000</v>
          </cell>
          <cell r="J203">
            <v>12292000</v>
          </cell>
          <cell r="K203">
            <v>13754000</v>
          </cell>
          <cell r="L203">
            <v>15216000</v>
          </cell>
          <cell r="M203">
            <v>16679000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9"/>
  <sheetViews>
    <sheetView tabSelected="1" topLeftCell="A151" workbookViewId="0">
      <selection activeCell="K216" sqref="K216"/>
    </sheetView>
  </sheetViews>
  <sheetFormatPr defaultRowHeight="16.5" x14ac:dyDescent="0.3"/>
  <cols>
    <col min="2" max="7" width="17.375" customWidth="1"/>
    <col min="9" max="9" width="14.75" customWidth="1"/>
  </cols>
  <sheetData>
    <row r="2" spans="1:7" s="1" customFormat="1" ht="15.75" customHeight="1" x14ac:dyDescent="0.15">
      <c r="B2" s="2"/>
      <c r="G2" s="3"/>
    </row>
    <row r="3" spans="1:7" s="1" customFormat="1" ht="32.25" customHeight="1" x14ac:dyDescent="0.15">
      <c r="B3" s="2"/>
      <c r="G3" s="4" t="s">
        <v>5</v>
      </c>
    </row>
    <row r="4" spans="1:7" s="1" customFormat="1" ht="16.5" customHeight="1" x14ac:dyDescent="0.15">
      <c r="B4" s="2"/>
      <c r="G4" s="3"/>
    </row>
    <row r="5" spans="1:7" s="1" customFormat="1" ht="16.5" customHeight="1" x14ac:dyDescent="0.25">
      <c r="A5" s="34" t="s">
        <v>6</v>
      </c>
      <c r="B5" s="34"/>
      <c r="C5" s="34"/>
      <c r="D5" s="34"/>
      <c r="E5" s="34"/>
      <c r="G5" s="3"/>
    </row>
    <row r="6" spans="1:7" s="1" customFormat="1" ht="16.5" customHeight="1" thickBot="1" x14ac:dyDescent="0.2">
      <c r="B6" s="2"/>
      <c r="G6" s="3"/>
    </row>
    <row r="7" spans="1:7" s="1" customFormat="1" ht="16.5" customHeight="1" x14ac:dyDescent="0.15">
      <c r="A7" s="35" t="s">
        <v>7</v>
      </c>
      <c r="B7" s="37" t="s">
        <v>8</v>
      </c>
      <c r="C7" s="39" t="s">
        <v>9</v>
      </c>
      <c r="D7" s="39"/>
      <c r="E7" s="40"/>
      <c r="G7" s="41" t="s">
        <v>10</v>
      </c>
    </row>
    <row r="8" spans="1:7" s="1" customFormat="1" ht="16.5" customHeight="1" thickBot="1" x14ac:dyDescent="0.2">
      <c r="A8" s="36"/>
      <c r="B8" s="38"/>
      <c r="C8" s="5" t="s">
        <v>11</v>
      </c>
      <c r="D8" s="5" t="s">
        <v>12</v>
      </c>
      <c r="E8" s="6" t="s">
        <v>13</v>
      </c>
      <c r="G8" s="42"/>
    </row>
    <row r="9" spans="1:7" s="1" customFormat="1" ht="16.5" customHeight="1" thickTop="1" x14ac:dyDescent="0.15">
      <c r="A9" s="43" t="s">
        <v>14</v>
      </c>
      <c r="B9" s="45">
        <f>'[1]3.소득기준금액계산'!D113</f>
        <v>812000</v>
      </c>
      <c r="C9" s="7">
        <f>VLOOKUP($G9,'[1]2.사업팀제공'!$A$1:$D$65536,2,FALSE)</f>
        <v>25700</v>
      </c>
      <c r="D9" s="8">
        <f>VLOOKUP($G9,'[1]2.사업팀제공'!$A$1:$D$65536,3,FALSE)</f>
        <v>4388</v>
      </c>
      <c r="E9" s="9">
        <f>VLOOKUP($G9,'[1]2.사업팀제공'!$A$1:$D$65536,4,FALSE)</f>
        <v>27133</v>
      </c>
      <c r="G9" s="10">
        <f t="array" ref="G9">MIN(IF('[1]2.사업팀제공'!$A$6:$A$205&gt;='[1]1.사업팀제공'!B9:B9,'[1]2.사업팀제공'!$A$6:$A$205,""))</f>
        <v>839867</v>
      </c>
    </row>
    <row r="10" spans="1:7" s="1" customFormat="1" ht="16.5" customHeight="1" x14ac:dyDescent="0.15">
      <c r="A10" s="44"/>
      <c r="B10" s="46"/>
      <c r="C10" s="11">
        <f>C9*1.0655</f>
        <v>27383.35</v>
      </c>
      <c r="D10" s="12">
        <f>D9*1.0655</f>
        <v>4675.4139999999998</v>
      </c>
      <c r="E10" s="13">
        <f>E9*1.0655</f>
        <v>28910.211499999998</v>
      </c>
      <c r="F10" s="1" t="s">
        <v>15</v>
      </c>
      <c r="G10" s="14"/>
    </row>
    <row r="11" spans="1:7" s="1" customFormat="1" ht="16.5" customHeight="1" x14ac:dyDescent="0.15">
      <c r="A11" s="44" t="s">
        <v>0</v>
      </c>
      <c r="B11" s="46">
        <f>'[1]3.소득기준금액계산'!E113</f>
        <v>1383000</v>
      </c>
      <c r="C11" s="7">
        <f>VLOOKUP($G11,'[1]2.사업팀제공'!$A$1:$D$65536,2,FALSE)</f>
        <v>42343</v>
      </c>
      <c r="D11" s="8">
        <f>VLOOKUP($G11,'[1]2.사업팀제공'!$A$1:$D$65536,3,FALSE)</f>
        <v>18495</v>
      </c>
      <c r="E11" s="9">
        <f>VLOOKUP($G11,'[1]2.사업팀제공'!$A$1:$D$65536,4,FALSE)</f>
        <v>42816</v>
      </c>
      <c r="G11" s="10">
        <f t="array" ref="G11">MIN(IF('[1]2.사업팀제공'!$A$6:$A$205&gt;='[1]1.사업팀제공'!B11:B11,'[1]2.사업팀제공'!$A$6:$A$205,""))</f>
        <v>1383759</v>
      </c>
    </row>
    <row r="12" spans="1:7" s="1" customFormat="1" ht="16.5" customHeight="1" x14ac:dyDescent="0.15">
      <c r="A12" s="44"/>
      <c r="B12" s="46"/>
      <c r="C12" s="11">
        <f>C11*1.0655</f>
        <v>45116.466499999995</v>
      </c>
      <c r="D12" s="12">
        <f>D11*1.0655</f>
        <v>19706.422499999997</v>
      </c>
      <c r="E12" s="13">
        <f>E11*1.0655</f>
        <v>45620.447999999997</v>
      </c>
      <c r="G12" s="14"/>
    </row>
    <row r="13" spans="1:7" s="1" customFormat="1" ht="16.5" customHeight="1" x14ac:dyDescent="0.15">
      <c r="A13" s="44" t="s">
        <v>1</v>
      </c>
      <c r="B13" s="46">
        <f>'[1]3.소득기준금액계산'!F113</f>
        <v>1790000</v>
      </c>
      <c r="C13" s="7">
        <f>VLOOKUP($G13,'[1]2.사업팀제공'!$A$1:$D$65536,2,FALSE)</f>
        <v>55080</v>
      </c>
      <c r="D13" s="8">
        <f>VLOOKUP($G13,'[1]2.사업팀제공'!$A$1:$D$65536,3,FALSE)</f>
        <v>35715</v>
      </c>
      <c r="E13" s="9">
        <f>VLOOKUP($G13,'[1]2.사업팀제공'!$A$1:$D$65536,4,FALSE)</f>
        <v>55121</v>
      </c>
      <c r="G13" s="10">
        <f t="array" ref="G13">MIN(IF('[1]2.사업팀제공'!$A$6:$A$205&gt;='[1]1.사업팀제공'!B13:B13,'[1]2.사업팀제공'!$A$6:$A$205,""))</f>
        <v>1800002</v>
      </c>
    </row>
    <row r="14" spans="1:7" s="1" customFormat="1" ht="16.5" customHeight="1" x14ac:dyDescent="0.15">
      <c r="A14" s="44"/>
      <c r="B14" s="46"/>
      <c r="C14" s="11">
        <f>C13*1.0655</f>
        <v>58687.739999999991</v>
      </c>
      <c r="D14" s="12">
        <f>D13*1.0655</f>
        <v>38054.332499999997</v>
      </c>
      <c r="E14" s="13">
        <f>E13*1.0655</f>
        <v>58731.425499999998</v>
      </c>
      <c r="G14" s="14"/>
    </row>
    <row r="15" spans="1:7" s="1" customFormat="1" ht="16.5" customHeight="1" x14ac:dyDescent="0.15">
      <c r="A15" s="44" t="s">
        <v>2</v>
      </c>
      <c r="B15" s="46">
        <f>'[1]3.소득기준금액계산'!G113</f>
        <v>2196000</v>
      </c>
      <c r="C15" s="7">
        <f>VLOOKUP($G15,'[1]2.사업팀제공'!$A$1:$D$65536,2,FALSE)</f>
        <v>67238</v>
      </c>
      <c r="D15" s="8">
        <f>VLOOKUP($G15,'[1]2.사업팀제공'!$A$1:$D$65536,3,FALSE)</f>
        <v>56336</v>
      </c>
      <c r="E15" s="9">
        <f>VLOOKUP($G15,'[1]2.사업팀제공'!$A$1:$D$65536,4,FALSE)</f>
        <v>67441</v>
      </c>
      <c r="G15" s="10">
        <f t="array" ref="G15">MIN(IF('[1]2.사업팀제공'!$A$6:$A$205&gt;='[1]1.사업팀제공'!B15:B15,'[1]2.사업팀제공'!$A$6:$A$205,""))</f>
        <v>2197330</v>
      </c>
    </row>
    <row r="16" spans="1:7" s="1" customFormat="1" ht="16.5" customHeight="1" x14ac:dyDescent="0.15">
      <c r="A16" s="44"/>
      <c r="B16" s="46"/>
      <c r="C16" s="11">
        <f>C15*1.0655</f>
        <v>71642.088999999993</v>
      </c>
      <c r="D16" s="12">
        <f>D15*1.0655</f>
        <v>60026.007999999994</v>
      </c>
      <c r="E16" s="13">
        <f>E15*1.0655</f>
        <v>71858.385499999989</v>
      </c>
      <c r="G16" s="14"/>
    </row>
    <row r="17" spans="1:7" s="1" customFormat="1" ht="16.5" customHeight="1" x14ac:dyDescent="0.15">
      <c r="A17" s="44" t="s">
        <v>3</v>
      </c>
      <c r="B17" s="46">
        <f>'[1]3.소득기준금액계산'!H113</f>
        <v>2602000</v>
      </c>
      <c r="C17" s="7">
        <f>VLOOKUP($G17,'[1]2.사업팀제공'!$A$1:$D$65536,2,FALSE)</f>
        <v>80113</v>
      </c>
      <c r="D17" s="8">
        <f>VLOOKUP($G17,'[1]2.사업팀제공'!$A$1:$D$65536,3,FALSE)</f>
        <v>79010</v>
      </c>
      <c r="E17" s="9">
        <f>VLOOKUP($G17,'[1]2.사업팀제공'!$A$1:$D$65536,4,FALSE)</f>
        <v>81149</v>
      </c>
      <c r="G17" s="10">
        <f t="array" ref="G17">MIN(IF('[1]2.사업팀제공'!$A$6:$A$205&gt;='[1]1.사업팀제공'!B17:B17,'[1]2.사업팀제공'!$A$6:$A$205,""))</f>
        <v>2618057</v>
      </c>
    </row>
    <row r="18" spans="1:7" s="1" customFormat="1" ht="16.5" customHeight="1" x14ac:dyDescent="0.15">
      <c r="A18" s="47"/>
      <c r="B18" s="48"/>
      <c r="C18" s="11">
        <f>C17*1.0655</f>
        <v>85360.401499999993</v>
      </c>
      <c r="D18" s="12">
        <f>D17*1.0655</f>
        <v>84185.154999999984</v>
      </c>
      <c r="E18" s="13">
        <f>E17*1.0655</f>
        <v>86464.259499999986</v>
      </c>
      <c r="G18" s="14"/>
    </row>
    <row r="19" spans="1:7" s="1" customFormat="1" ht="16.5" customHeight="1" x14ac:dyDescent="0.15">
      <c r="A19" s="44" t="s">
        <v>16</v>
      </c>
      <c r="B19" s="46">
        <f>'[1]3.소득기준금액계산'!I113</f>
        <v>3008000</v>
      </c>
      <c r="C19" s="7">
        <f>VLOOKUP($G19,'[1]2.사업팀제공'!$A$1:$D$65536,2,FALSE)</f>
        <v>92354</v>
      </c>
      <c r="D19" s="8">
        <f>VLOOKUP($G19,'[1]2.사업팀제공'!$A$1:$D$65536,3,FALSE)</f>
        <v>96689</v>
      </c>
      <c r="E19" s="9">
        <f>VLOOKUP($G19,'[1]2.사업팀제공'!$A$1:$D$65536,4,FALSE)</f>
        <v>93558</v>
      </c>
      <c r="G19" s="10">
        <f t="array" ref="G19">MIN(IF('[1]2.사업팀제공'!$A$6:$A$205&gt;='[1]1.사업팀제공'!B19:B19,'[1]2.사업팀제공'!$A$6:$A$205,""))</f>
        <v>3018117</v>
      </c>
    </row>
    <row r="20" spans="1:7" s="1" customFormat="1" ht="16.5" customHeight="1" x14ac:dyDescent="0.15">
      <c r="A20" s="44"/>
      <c r="B20" s="46"/>
      <c r="C20" s="11">
        <f>C19*1.0655</f>
        <v>98403.186999999991</v>
      </c>
      <c r="D20" s="12">
        <f>D19*1.0655</f>
        <v>103022.1295</v>
      </c>
      <c r="E20" s="13">
        <f>E19*1.0655</f>
        <v>99686.048999999985</v>
      </c>
      <c r="G20" s="14"/>
    </row>
    <row r="21" spans="1:7" s="1" customFormat="1" ht="16.5" customHeight="1" x14ac:dyDescent="0.15">
      <c r="A21" s="47" t="s">
        <v>4</v>
      </c>
      <c r="B21" s="48">
        <f>'[1]3.소득기준금액계산'!J113</f>
        <v>3414000</v>
      </c>
      <c r="C21" s="7">
        <f>VLOOKUP($G21,'[1]2.사업팀제공'!$A$1:$D$65536,2,FALSE)</f>
        <v>105039</v>
      </c>
      <c r="D21" s="8">
        <f>VLOOKUP($G21,'[1]2.사업팀제공'!$A$1:$D$65536,3,FALSE)</f>
        <v>114226</v>
      </c>
      <c r="E21" s="9">
        <f>VLOOKUP($G21,'[1]2.사업팀제공'!$A$1:$D$65536,4,FALSE)</f>
        <v>106359</v>
      </c>
      <c r="G21" s="10">
        <f t="array" ref="G21">MIN(IF('[1]2.사업팀제공'!$A$6:$A$205&gt;='[1]1.사업팀제공'!B21:B21,'[1]2.사업팀제공'!$A$6:$A$205,""))</f>
        <v>3432647</v>
      </c>
    </row>
    <row r="22" spans="1:7" s="1" customFormat="1" ht="16.5" customHeight="1" x14ac:dyDescent="0.15">
      <c r="A22" s="43"/>
      <c r="B22" s="45"/>
      <c r="C22" s="11">
        <f>C21*1.0655</f>
        <v>111919.05449999998</v>
      </c>
      <c r="D22" s="12">
        <f>D21*1.0655</f>
        <v>121707.80299999999</v>
      </c>
      <c r="E22" s="13">
        <f>E21*1.0655</f>
        <v>113325.51449999999</v>
      </c>
      <c r="G22" s="14"/>
    </row>
    <row r="23" spans="1:7" s="1" customFormat="1" ht="16.5" customHeight="1" x14ac:dyDescent="0.15">
      <c r="A23" s="47" t="s">
        <v>17</v>
      </c>
      <c r="B23" s="48">
        <f>'[1]3.소득기준금액계산'!K113</f>
        <v>3821000</v>
      </c>
      <c r="C23" s="7">
        <f>VLOOKUP($G23,'[1]2.사업팀제공'!$A$1:$D$65536,2,FALSE)</f>
        <v>118466</v>
      </c>
      <c r="D23" s="8">
        <f>VLOOKUP($G23,'[1]2.사업팀제공'!$A$1:$D$65536,3,FALSE)</f>
        <v>132333</v>
      </c>
      <c r="E23" s="9">
        <f>VLOOKUP($G23,'[1]2.사업팀제공'!$A$1:$D$65536,4,FALSE)</f>
        <v>119900</v>
      </c>
      <c r="G23" s="10">
        <f t="array" ref="G23">MIN(IF('[1]2.사업팀제공'!$A$6:$A$205&gt;='[1]1.사업팀제공'!B23:B23,'[1]2.사업팀제공'!$A$6:$A$205,""))</f>
        <v>3871446</v>
      </c>
    </row>
    <row r="24" spans="1:7" s="1" customFormat="1" ht="16.5" customHeight="1" x14ac:dyDescent="0.15">
      <c r="A24" s="43"/>
      <c r="B24" s="45"/>
      <c r="C24" s="11">
        <f>C23*1.0655</f>
        <v>126225.52299999999</v>
      </c>
      <c r="D24" s="12">
        <f>D23*1.0655</f>
        <v>141000.81149999998</v>
      </c>
      <c r="E24" s="13">
        <f>E23*1.0655</f>
        <v>127753.44999999998</v>
      </c>
      <c r="G24" s="14"/>
    </row>
    <row r="25" spans="1:7" s="1" customFormat="1" ht="16.5" customHeight="1" x14ac:dyDescent="0.15">
      <c r="A25" s="47" t="s">
        <v>18</v>
      </c>
      <c r="B25" s="48">
        <f>'[1]3.소득기준금액계산'!L113</f>
        <v>4227000</v>
      </c>
      <c r="C25" s="7">
        <f>VLOOKUP($G25,'[1]2.사업팀제공'!$A$1:$D$65536,2,FALSE)</f>
        <v>129699</v>
      </c>
      <c r="D25" s="8">
        <f>VLOOKUP($G25,'[1]2.사업팀제공'!$A$1:$D$65536,3,FALSE)</f>
        <v>145834</v>
      </c>
      <c r="E25" s="9">
        <f>VLOOKUP($G25,'[1]2.사업팀제공'!$A$1:$D$65536,4,FALSE)</f>
        <v>131616</v>
      </c>
      <c r="G25" s="10">
        <f t="array" ref="G25">MIN(IF('[1]2.사업팀제공'!$A$6:$A$205&gt;='[1]1.사업팀제공'!B25:B25,'[1]2.사업팀제공'!$A$6:$A$205,""))</f>
        <v>4238514</v>
      </c>
    </row>
    <row r="26" spans="1:7" s="1" customFormat="1" ht="16.5" customHeight="1" x14ac:dyDescent="0.15">
      <c r="A26" s="43"/>
      <c r="B26" s="45"/>
      <c r="C26" s="11">
        <f>C25*1.0655</f>
        <v>138194.28449999998</v>
      </c>
      <c r="D26" s="12">
        <f>D25*1.0655</f>
        <v>155386.12699999998</v>
      </c>
      <c r="E26" s="13">
        <f>E25*1.0655</f>
        <v>140236.848</v>
      </c>
      <c r="G26" s="14"/>
    </row>
    <row r="27" spans="1:7" s="1" customFormat="1" ht="16.5" customHeight="1" x14ac:dyDescent="0.15">
      <c r="A27" s="43" t="s">
        <v>19</v>
      </c>
      <c r="B27" s="48">
        <f>'[1]3.소득기준금액계산'!M113</f>
        <v>4633000</v>
      </c>
      <c r="C27" s="7">
        <f>VLOOKUP($G27,'[1]2.사업팀제공'!$A$1:$D$65536,2,FALSE)</f>
        <v>143510</v>
      </c>
      <c r="D27" s="8">
        <f>VLOOKUP($G27,'[1]2.사업팀제공'!$A$1:$D$65536,3,FALSE)</f>
        <v>160483</v>
      </c>
      <c r="E27" s="9">
        <f>VLOOKUP($G27,'[1]2.사업팀제공'!$A$1:$D$65536,4,FALSE)</f>
        <v>145527</v>
      </c>
      <c r="G27" s="10">
        <f t="array" ref="G27">MIN(IF('[1]2.사업팀제공'!$A$6:$A$205&gt;='[1]1.사업팀제공'!B27:B27,'[1]2.사업팀제공'!$A$6:$A$205,""))</f>
        <v>4689868</v>
      </c>
    </row>
    <row r="28" spans="1:7" s="1" customFormat="1" ht="16.5" customHeight="1" thickBot="1" x14ac:dyDescent="0.2">
      <c r="A28" s="49"/>
      <c r="B28" s="50"/>
      <c r="C28" s="15">
        <f>C27*1.0655</f>
        <v>152909.905</v>
      </c>
      <c r="D28" s="16">
        <f>D27*1.0655</f>
        <v>170994.63649999999</v>
      </c>
      <c r="E28" s="17">
        <f>E27*1.0655</f>
        <v>155059.01849999998</v>
      </c>
      <c r="G28" s="18"/>
    </row>
    <row r="29" spans="1:7" s="1" customFormat="1" ht="16.5" customHeight="1" x14ac:dyDescent="0.15">
      <c r="B29" s="2"/>
      <c r="G29" s="3"/>
    </row>
    <row r="30" spans="1:7" s="1" customFormat="1" ht="16.5" customHeight="1" x14ac:dyDescent="0.15">
      <c r="B30" s="2"/>
      <c r="G30" s="3"/>
    </row>
    <row r="31" spans="1:7" s="1" customFormat="1" ht="16.5" customHeight="1" x14ac:dyDescent="0.15">
      <c r="B31" s="2"/>
      <c r="G31" s="3"/>
    </row>
    <row r="32" spans="1:7" s="1" customFormat="1" ht="16.5" customHeight="1" x14ac:dyDescent="0.25">
      <c r="A32" s="34" t="s">
        <v>20</v>
      </c>
      <c r="B32" s="34"/>
      <c r="C32" s="34"/>
      <c r="D32" s="34"/>
      <c r="E32" s="34"/>
      <c r="G32" s="3"/>
    </row>
    <row r="33" spans="1:7" s="1" customFormat="1" ht="16.5" customHeight="1" thickBot="1" x14ac:dyDescent="0.2">
      <c r="B33" s="2"/>
      <c r="G33" s="3"/>
    </row>
    <row r="34" spans="1:7" s="1" customFormat="1" ht="16.5" customHeight="1" x14ac:dyDescent="0.15">
      <c r="A34" s="35" t="s">
        <v>21</v>
      </c>
      <c r="B34" s="37" t="s">
        <v>22</v>
      </c>
      <c r="C34" s="39" t="s">
        <v>23</v>
      </c>
      <c r="D34" s="39"/>
      <c r="E34" s="40"/>
      <c r="G34" s="41" t="s">
        <v>24</v>
      </c>
    </row>
    <row r="35" spans="1:7" s="1" customFormat="1" ht="16.5" customHeight="1" thickBot="1" x14ac:dyDescent="0.2">
      <c r="A35" s="36"/>
      <c r="B35" s="38"/>
      <c r="C35" s="5" t="s">
        <v>25</v>
      </c>
      <c r="D35" s="5" t="s">
        <v>26</v>
      </c>
      <c r="E35" s="6" t="s">
        <v>27</v>
      </c>
      <c r="G35" s="42"/>
    </row>
    <row r="36" spans="1:7" s="1" customFormat="1" ht="16.5" customHeight="1" thickTop="1" x14ac:dyDescent="0.15">
      <c r="A36" s="43" t="s">
        <v>28</v>
      </c>
      <c r="B36" s="45">
        <f>'[1]3.소득기준금액계산'!D123</f>
        <v>975000</v>
      </c>
      <c r="C36" s="7">
        <f>VLOOKUP($G36,'[1]2.사업팀제공'!$A$1:$D$65536,2,FALSE)</f>
        <v>30590</v>
      </c>
      <c r="D36" s="8">
        <f>VLOOKUP($G36,'[1]2.사업팀제공'!$A$1:$D$65536,3,FALSE)</f>
        <v>7668</v>
      </c>
      <c r="E36" s="9">
        <f>VLOOKUP($G36,'[1]2.사업팀제공'!$A$1:$D$65536,4,FALSE)</f>
        <v>30600</v>
      </c>
      <c r="G36" s="10">
        <f t="array" ref="G36">MIN(IF('[1]2.사업팀제공'!$A$6:$A$205&gt;='[1]1.사업팀제공'!B36:B36,'[1]2.사업팀제공'!$A$6:$A$205,""))</f>
        <v>999672</v>
      </c>
    </row>
    <row r="37" spans="1:7" s="1" customFormat="1" ht="16.5" customHeight="1" x14ac:dyDescent="0.15">
      <c r="A37" s="44"/>
      <c r="B37" s="46"/>
      <c r="C37" s="11">
        <f>C36*1.0655</f>
        <v>32593.644999999997</v>
      </c>
      <c r="D37" s="12">
        <f>D36*1.0655</f>
        <v>8170.253999999999</v>
      </c>
      <c r="E37" s="13">
        <f>E36*1.0655</f>
        <v>32604.299999999996</v>
      </c>
      <c r="F37" s="1" t="s">
        <v>29</v>
      </c>
      <c r="G37" s="14"/>
    </row>
    <row r="38" spans="1:7" s="1" customFormat="1" ht="16.5" customHeight="1" x14ac:dyDescent="0.15">
      <c r="A38" s="44" t="s">
        <v>0</v>
      </c>
      <c r="B38" s="46">
        <f>'[1]3.소득기준금액계산'!E123</f>
        <v>1660000</v>
      </c>
      <c r="C38" s="7">
        <f>VLOOKUP($G38,'[1]2.사업팀제공'!$A$1:$D$65536,2,FALSE)</f>
        <v>51189</v>
      </c>
      <c r="D38" s="8">
        <f>VLOOKUP($G38,'[1]2.사업팀제공'!$A$1:$D$65536,3,FALSE)</f>
        <v>30611</v>
      </c>
      <c r="E38" s="9">
        <f>VLOOKUP($G38,'[1]2.사업팀제공'!$A$1:$D$65536,4,FALSE)</f>
        <v>51846</v>
      </c>
      <c r="G38" s="10">
        <f t="array" ref="G38">MIN(IF('[1]2.사업팀제공'!$A$6:$A$205&gt;='[1]1.사업팀제공'!B38:B38,'[1]2.사업팀제공'!$A$6:$A$205,""))</f>
        <v>1672846</v>
      </c>
    </row>
    <row r="39" spans="1:7" s="1" customFormat="1" ht="16.5" customHeight="1" x14ac:dyDescent="0.15">
      <c r="A39" s="44"/>
      <c r="B39" s="46"/>
      <c r="C39" s="11">
        <f>C38*1.0655</f>
        <v>54541.879499999995</v>
      </c>
      <c r="D39" s="12">
        <f>D38*1.0655</f>
        <v>32616.020499999995</v>
      </c>
      <c r="E39" s="13">
        <f>E38*1.0655</f>
        <v>55241.912999999993</v>
      </c>
      <c r="G39" s="14"/>
    </row>
    <row r="40" spans="1:7" s="1" customFormat="1" ht="16.5" customHeight="1" x14ac:dyDescent="0.15">
      <c r="A40" s="44" t="s">
        <v>1</v>
      </c>
      <c r="B40" s="46">
        <f>'[1]3.소득기준금액계산'!F123</f>
        <v>2147000</v>
      </c>
      <c r="C40" s="7">
        <f>VLOOKUP($G40,'[1]2.사업팀제공'!$A$1:$D$65536,2,FALSE)</f>
        <v>65705</v>
      </c>
      <c r="D40" s="8">
        <f>VLOOKUP($G40,'[1]2.사업팀제공'!$A$1:$D$65536,3,FALSE)</f>
        <v>54190</v>
      </c>
      <c r="E40" s="9">
        <f>VLOOKUP($G40,'[1]2.사업팀제공'!$A$1:$D$65536,4,FALSE)</f>
        <v>66479</v>
      </c>
      <c r="G40" s="10">
        <f t="array" ref="G40">MIN(IF('[1]2.사업팀제공'!$A$6:$A$205&gt;='[1]1.사업팀제공'!B40:B40,'[1]2.사업팀제공'!$A$6:$A$205,""))</f>
        <v>2147223</v>
      </c>
    </row>
    <row r="41" spans="1:7" s="1" customFormat="1" ht="16.5" customHeight="1" x14ac:dyDescent="0.15">
      <c r="A41" s="44"/>
      <c r="B41" s="46"/>
      <c r="C41" s="11">
        <f>C40*1.0655</f>
        <v>70008.677499999991</v>
      </c>
      <c r="D41" s="12">
        <f>D40*1.0655</f>
        <v>57739.444999999992</v>
      </c>
      <c r="E41" s="13">
        <f>E40*1.0655</f>
        <v>70833.374499999991</v>
      </c>
      <c r="G41" s="14"/>
    </row>
    <row r="42" spans="1:7" s="1" customFormat="1" ht="16.5" customHeight="1" x14ac:dyDescent="0.15">
      <c r="A42" s="44" t="s">
        <v>2</v>
      </c>
      <c r="B42" s="46">
        <f>'[1]3.소득기준금액계산'!G123</f>
        <v>2635000</v>
      </c>
      <c r="C42" s="7">
        <f>VLOOKUP($G42,'[1]2.사업팀제공'!$A$1:$D$65536,2,FALSE)</f>
        <v>81149</v>
      </c>
      <c r="D42" s="8">
        <f>VLOOKUP($G42,'[1]2.사업팀제공'!$A$1:$D$65536,3,FALSE)</f>
        <v>80277</v>
      </c>
      <c r="E42" s="9">
        <f>VLOOKUP($G42,'[1]2.사업팀제공'!$A$1:$D$65536,4,FALSE)</f>
        <v>82114</v>
      </c>
      <c r="G42" s="10">
        <f t="array" ref="G42">MIN(IF('[1]2.사업팀제공'!$A$6:$A$205&gt;='[1]1.사업팀제공'!B42:B42,'[1]2.사업팀제공'!$A$6:$A$205,""))</f>
        <v>2651920</v>
      </c>
    </row>
    <row r="43" spans="1:7" s="1" customFormat="1" ht="16.5" customHeight="1" x14ac:dyDescent="0.15">
      <c r="A43" s="44"/>
      <c r="B43" s="46"/>
      <c r="C43" s="11">
        <f>C42*1.0655</f>
        <v>86464.259499999986</v>
      </c>
      <c r="D43" s="12">
        <f>D42*1.0655</f>
        <v>85535.143499999991</v>
      </c>
      <c r="E43" s="13">
        <f>E42*1.0655</f>
        <v>87492.46699999999</v>
      </c>
      <c r="G43" s="14"/>
    </row>
    <row r="44" spans="1:7" s="1" customFormat="1" ht="16.5" customHeight="1" x14ac:dyDescent="0.15">
      <c r="A44" s="44" t="s">
        <v>3</v>
      </c>
      <c r="B44" s="46">
        <f>'[1]3.소득기준금액계산'!H123</f>
        <v>3122000</v>
      </c>
      <c r="C44" s="7">
        <f>VLOOKUP($G44,'[1]2.사업팀제공'!$A$1:$D$65536,2,FALSE)</f>
        <v>95782</v>
      </c>
      <c r="D44" s="8">
        <f>VLOOKUP($G44,'[1]2.사업팀제공'!$A$1:$D$65536,3,FALSE)</f>
        <v>101257</v>
      </c>
      <c r="E44" s="9">
        <f>VLOOKUP($G44,'[1]2.사업팀제공'!$A$1:$D$65536,4,FALSE)</f>
        <v>96971</v>
      </c>
      <c r="G44" s="10">
        <f t="array" ref="G44">MIN(IF('[1]2.사업팀제공'!$A$6:$A$205&gt;='[1]1.사업팀제공'!B44:B44,'[1]2.사업팀제공'!$A$6:$A$205,""))</f>
        <v>3130123</v>
      </c>
    </row>
    <row r="45" spans="1:7" s="1" customFormat="1" ht="16.5" customHeight="1" x14ac:dyDescent="0.15">
      <c r="A45" s="47"/>
      <c r="B45" s="48"/>
      <c r="C45" s="11">
        <f>C44*1.0655</f>
        <v>102055.72099999999</v>
      </c>
      <c r="D45" s="12">
        <f>D44*1.0655</f>
        <v>107889.33349999999</v>
      </c>
      <c r="E45" s="13">
        <f>E44*1.0655</f>
        <v>103322.60049999999</v>
      </c>
      <c r="G45" s="14"/>
    </row>
    <row r="46" spans="1:7" s="1" customFormat="1" ht="16.5" customHeight="1" x14ac:dyDescent="0.15">
      <c r="A46" s="44" t="s">
        <v>30</v>
      </c>
      <c r="B46" s="46">
        <f>'[1]3.소득기준금액계산'!I123</f>
        <v>3610000</v>
      </c>
      <c r="C46" s="7">
        <f>VLOOKUP($G46,'[1]2.사업팀제공'!$A$1:$D$65536,2,FALSE)</f>
        <v>111270</v>
      </c>
      <c r="D46" s="8">
        <f>VLOOKUP($G46,'[1]2.사업팀제공'!$A$1:$D$65536,3,FALSE)</f>
        <v>123024</v>
      </c>
      <c r="E46" s="9">
        <f>VLOOKUP($G46,'[1]2.사업팀제공'!$A$1:$D$65536,4,FALSE)</f>
        <v>112699</v>
      </c>
      <c r="G46" s="10">
        <f t="array" ref="G46">MIN(IF('[1]2.사업팀제공'!$A$6:$A$205&gt;='[1]1.사업팀제공'!B46:B46,'[1]2.사업팀제공'!$A$6:$A$205,""))</f>
        <v>3636279</v>
      </c>
    </row>
    <row r="47" spans="1:7" s="1" customFormat="1" ht="16.5" customHeight="1" x14ac:dyDescent="0.15">
      <c r="A47" s="44"/>
      <c r="B47" s="46"/>
      <c r="C47" s="11">
        <f>C46*1.0655</f>
        <v>118558.18499999998</v>
      </c>
      <c r="D47" s="12">
        <f>D46*1.0655</f>
        <v>131082.07199999999</v>
      </c>
      <c r="E47" s="13">
        <f>E46*1.0655</f>
        <v>120080.78449999999</v>
      </c>
      <c r="G47" s="14"/>
    </row>
    <row r="48" spans="1:7" s="1" customFormat="1" ht="16.5" customHeight="1" x14ac:dyDescent="0.15">
      <c r="A48" s="47" t="s">
        <v>4</v>
      </c>
      <c r="B48" s="48">
        <f>'[1]3.소득기준금액계산'!J123</f>
        <v>4097000</v>
      </c>
      <c r="C48" s="7">
        <f>VLOOKUP($G48,'[1]2.사업팀제공'!$A$1:$D$65536,2,FALSE)</f>
        <v>126118</v>
      </c>
      <c r="D48" s="8">
        <f>VLOOKUP($G48,'[1]2.사업팀제공'!$A$1:$D$65536,3,FALSE)</f>
        <v>141839</v>
      </c>
      <c r="E48" s="9">
        <f>VLOOKUP($G48,'[1]2.사업팀제공'!$A$1:$D$65536,4,FALSE)</f>
        <v>127956</v>
      </c>
      <c r="G48" s="10">
        <f t="array" ref="G48">MIN(IF('[1]2.사업팀제공'!$A$6:$A$205&gt;='[1]1.사업팀제공'!B48:B48,'[1]2.사업팀제공'!$A$6:$A$205,""))</f>
        <v>4121511</v>
      </c>
    </row>
    <row r="49" spans="1:7" s="1" customFormat="1" ht="16.5" customHeight="1" x14ac:dyDescent="0.15">
      <c r="A49" s="43"/>
      <c r="B49" s="45"/>
      <c r="C49" s="11">
        <f>C48*1.0655</f>
        <v>134378.72899999999</v>
      </c>
      <c r="D49" s="12">
        <f>D48*1.0655</f>
        <v>151129.45449999999</v>
      </c>
      <c r="E49" s="13">
        <f>E48*1.0655</f>
        <v>136337.11799999999</v>
      </c>
      <c r="G49" s="14"/>
    </row>
    <row r="50" spans="1:7" s="1" customFormat="1" ht="16.5" customHeight="1" x14ac:dyDescent="0.15">
      <c r="A50" s="47" t="s">
        <v>31</v>
      </c>
      <c r="B50" s="48">
        <f>'[1]3.소득기준금액계산'!K123</f>
        <v>4585000</v>
      </c>
      <c r="C50" s="7">
        <f>VLOOKUP($G50,'[1]2.사업팀제공'!$A$1:$D$65536,2,FALSE)</f>
        <v>141452</v>
      </c>
      <c r="D50" s="8">
        <f>VLOOKUP($G50,'[1]2.사업팀제공'!$A$1:$D$65536,3,FALSE)</f>
        <v>158148</v>
      </c>
      <c r="E50" s="9">
        <f>VLOOKUP($G50,'[1]2.사업팀제공'!$A$1:$D$65536,4,FALSE)</f>
        <v>143510</v>
      </c>
      <c r="G50" s="10">
        <f t="array" ref="G50">MIN(IF('[1]2.사업팀제공'!$A$6:$A$205&gt;='[1]1.사업팀제공'!B50:B50,'[1]2.사업팀제공'!$A$6:$A$205,""))</f>
        <v>4622620</v>
      </c>
    </row>
    <row r="51" spans="1:7" s="1" customFormat="1" ht="16.5" customHeight="1" x14ac:dyDescent="0.15">
      <c r="A51" s="43"/>
      <c r="B51" s="45"/>
      <c r="C51" s="11">
        <f>C50*1.0655</f>
        <v>150717.10599999997</v>
      </c>
      <c r="D51" s="12">
        <f>D50*1.0655</f>
        <v>168506.69399999999</v>
      </c>
      <c r="E51" s="13">
        <f>E50*1.0655</f>
        <v>152909.905</v>
      </c>
      <c r="G51" s="14"/>
    </row>
    <row r="52" spans="1:7" s="1" customFormat="1" ht="16.5" customHeight="1" x14ac:dyDescent="0.15">
      <c r="A52" s="47" t="s">
        <v>32</v>
      </c>
      <c r="B52" s="48">
        <f>'[1]3.소득기준금액계산'!L123</f>
        <v>5072000</v>
      </c>
      <c r="C52" s="7">
        <f>VLOOKUP($G52,'[1]2.사업팀제공'!$A$1:$D$65536,2,FALSE)</f>
        <v>156154</v>
      </c>
      <c r="D52" s="8">
        <f>VLOOKUP($G52,'[1]2.사업팀제공'!$A$1:$D$65536,3,FALSE)</f>
        <v>174528</v>
      </c>
      <c r="E52" s="9">
        <f>VLOOKUP($G52,'[1]2.사업팀제공'!$A$1:$D$65536,4,FALSE)</f>
        <v>158610</v>
      </c>
      <c r="G52" s="10">
        <f t="array" ref="G52">MIN(IF('[1]2.사업팀제공'!$A$6:$A$205&gt;='[1]1.사업팀제공'!B52:B52,'[1]2.사업팀제공'!$A$6:$A$205,""))</f>
        <v>5103056</v>
      </c>
    </row>
    <row r="53" spans="1:7" s="1" customFormat="1" ht="16.5" customHeight="1" x14ac:dyDescent="0.15">
      <c r="A53" s="43"/>
      <c r="B53" s="45"/>
      <c r="C53" s="11">
        <f>C52*1.0655</f>
        <v>166382.08699999997</v>
      </c>
      <c r="D53" s="12">
        <f>D52*1.0655</f>
        <v>185959.58399999997</v>
      </c>
      <c r="E53" s="13">
        <f>E52*1.0655</f>
        <v>168998.95499999999</v>
      </c>
      <c r="G53" s="14"/>
    </row>
    <row r="54" spans="1:7" s="1" customFormat="1" ht="16.5" customHeight="1" x14ac:dyDescent="0.15">
      <c r="A54" s="43" t="s">
        <v>33</v>
      </c>
      <c r="B54" s="48">
        <f>'[1]3.소득기준금액계산'!M123</f>
        <v>5560000</v>
      </c>
      <c r="C54" s="7">
        <f>VLOOKUP($G54,'[1]2.사업팀제공'!$A$1:$D$65536,2,FALSE)</f>
        <v>172491</v>
      </c>
      <c r="D54" s="8">
        <f>VLOOKUP($G54,'[1]2.사업팀제공'!$A$1:$D$65536,3,FALSE)</f>
        <v>191252</v>
      </c>
      <c r="E54" s="9">
        <f>VLOOKUP($G54,'[1]2.사업팀제공'!$A$1:$D$65536,4,FALSE)</f>
        <v>175489</v>
      </c>
      <c r="G54" s="10">
        <f t="array" ref="G54">MIN(IF('[1]2.사업팀제공'!$A$6:$A$205&gt;='[1]1.사업팀제공'!B54:B54,'[1]2.사업팀제공'!$A$6:$A$205,""))</f>
        <v>5636951</v>
      </c>
    </row>
    <row r="55" spans="1:7" s="1" customFormat="1" ht="16.5" customHeight="1" thickBot="1" x14ac:dyDescent="0.2">
      <c r="A55" s="49"/>
      <c r="B55" s="50"/>
      <c r="C55" s="15">
        <f>C54*1.0655</f>
        <v>183789.16049999997</v>
      </c>
      <c r="D55" s="16">
        <f>D54*1.0655</f>
        <v>203779.00599999996</v>
      </c>
      <c r="E55" s="17">
        <f>E54*1.0655</f>
        <v>186983.52949999998</v>
      </c>
      <c r="G55" s="18"/>
    </row>
    <row r="56" spans="1:7" s="1" customFormat="1" ht="16.5" customHeight="1" x14ac:dyDescent="0.15">
      <c r="A56" s="19"/>
      <c r="B56" s="20"/>
      <c r="C56" s="21"/>
      <c r="D56" s="21"/>
      <c r="E56" s="21"/>
      <c r="G56" s="3"/>
    </row>
    <row r="57" spans="1:7" s="1" customFormat="1" ht="16.5" customHeight="1" x14ac:dyDescent="0.15">
      <c r="A57" s="19"/>
      <c r="B57" s="20"/>
      <c r="C57" s="21"/>
      <c r="D57" s="21"/>
      <c r="E57" s="21"/>
      <c r="G57" s="3"/>
    </row>
    <row r="58" spans="1:7" s="1" customFormat="1" ht="16.5" customHeight="1" x14ac:dyDescent="0.15">
      <c r="B58" s="2"/>
      <c r="G58" s="3"/>
    </row>
    <row r="59" spans="1:7" s="1" customFormat="1" ht="16.5" customHeight="1" x14ac:dyDescent="0.25">
      <c r="A59" s="34" t="s">
        <v>34</v>
      </c>
      <c r="B59" s="34"/>
      <c r="C59" s="34"/>
      <c r="D59" s="34"/>
      <c r="E59" s="34"/>
      <c r="G59" s="3"/>
    </row>
    <row r="60" spans="1:7" s="1" customFormat="1" ht="16.5" customHeight="1" thickBot="1" x14ac:dyDescent="0.2">
      <c r="B60" s="2"/>
      <c r="G60" s="3"/>
    </row>
    <row r="61" spans="1:7" s="1" customFormat="1" ht="16.5" customHeight="1" x14ac:dyDescent="0.15">
      <c r="A61" s="35" t="s">
        <v>35</v>
      </c>
      <c r="B61" s="37" t="s">
        <v>36</v>
      </c>
      <c r="C61" s="39" t="s">
        <v>37</v>
      </c>
      <c r="D61" s="39"/>
      <c r="E61" s="40"/>
      <c r="G61" s="41" t="s">
        <v>38</v>
      </c>
    </row>
    <row r="62" spans="1:7" s="1" customFormat="1" ht="16.5" customHeight="1" thickBot="1" x14ac:dyDescent="0.2">
      <c r="A62" s="36"/>
      <c r="B62" s="38"/>
      <c r="C62" s="5" t="s">
        <v>39</v>
      </c>
      <c r="D62" s="5" t="s">
        <v>40</v>
      </c>
      <c r="E62" s="6" t="s">
        <v>41</v>
      </c>
      <c r="G62" s="42"/>
    </row>
    <row r="63" spans="1:7" s="1" customFormat="1" ht="16.5" customHeight="1" thickTop="1" x14ac:dyDescent="0.15">
      <c r="A63" s="43" t="s">
        <v>42</v>
      </c>
      <c r="B63" s="45">
        <f>'[1]3.소득기준금액계산'!D133</f>
        <v>1137000</v>
      </c>
      <c r="C63" s="7">
        <f>VLOOKUP($G63,'[1]2.사업팀제공'!$A$1:$D$65536,2,FALSE)</f>
        <v>35256</v>
      </c>
      <c r="D63" s="8">
        <f>VLOOKUP($G63,'[1]2.사업팀제공'!$A$1:$D$65536,3,FALSE)</f>
        <v>10264</v>
      </c>
      <c r="E63" s="9">
        <f>VLOOKUP($G63,'[1]2.사업팀제공'!$A$1:$D$65536,4,FALSE)</f>
        <v>35684</v>
      </c>
      <c r="G63" s="10">
        <f t="array" ref="G63">MIN(IF('[1]2.사업팀제공'!$A$6:$A$205&gt;='[1]1.사업팀제공'!B63:B63,'[1]2.사업팀제공'!$A$6:$A$205,""))</f>
        <v>1152149</v>
      </c>
    </row>
    <row r="64" spans="1:7" s="1" customFormat="1" ht="16.5" customHeight="1" x14ac:dyDescent="0.15">
      <c r="A64" s="44"/>
      <c r="B64" s="46"/>
      <c r="C64" s="11">
        <f>C63*1.0655</f>
        <v>37565.267999999996</v>
      </c>
      <c r="D64" s="12">
        <f>D63*1.0655</f>
        <v>10936.291999999999</v>
      </c>
      <c r="E64" s="13">
        <f>E63*1.0655</f>
        <v>38021.301999999996</v>
      </c>
      <c r="F64" s="1" t="s">
        <v>43</v>
      </c>
      <c r="G64" s="14"/>
    </row>
    <row r="65" spans="1:7" s="1" customFormat="1" ht="16.5" customHeight="1" x14ac:dyDescent="0.15">
      <c r="A65" s="44" t="s">
        <v>0</v>
      </c>
      <c r="B65" s="46">
        <f>'[1]3.소득기준금액계산'!E133</f>
        <v>1937000</v>
      </c>
      <c r="C65" s="7">
        <f>VLOOKUP($G65,'[1]2.사업팀제공'!$A$1:$D$65536,2,FALSE)</f>
        <v>59713</v>
      </c>
      <c r="D65" s="8">
        <f>VLOOKUP($G65,'[1]2.사업팀제공'!$A$1:$D$65536,3,FALSE)</f>
        <v>43266</v>
      </c>
      <c r="E65" s="9">
        <f>VLOOKUP($G65,'[1]2.사업팀제공'!$A$1:$D$65536,4,FALSE)</f>
        <v>60479</v>
      </c>
      <c r="G65" s="10">
        <f t="array" ref="G65">MIN(IF('[1]2.사업팀제공'!$A$6:$A$205&gt;='[1]1.사업팀제공'!B65:B65,'[1]2.사업팀제공'!$A$6:$A$205,""))</f>
        <v>1951405</v>
      </c>
    </row>
    <row r="66" spans="1:7" s="1" customFormat="1" ht="16.5" customHeight="1" x14ac:dyDescent="0.15">
      <c r="A66" s="44"/>
      <c r="B66" s="46"/>
      <c r="C66" s="11">
        <f>C65*1.0655</f>
        <v>63624.201499999996</v>
      </c>
      <c r="D66" s="12">
        <f>D65*1.0655</f>
        <v>46099.922999999995</v>
      </c>
      <c r="E66" s="13">
        <f>E65*1.0655</f>
        <v>64440.374499999991</v>
      </c>
      <c r="G66" s="14"/>
    </row>
    <row r="67" spans="1:7" s="1" customFormat="1" ht="16.5" customHeight="1" x14ac:dyDescent="0.15">
      <c r="A67" s="44" t="s">
        <v>1</v>
      </c>
      <c r="B67" s="46">
        <f>'[1]3.소득기준금액계산'!F133</f>
        <v>2505000</v>
      </c>
      <c r="C67" s="7">
        <f>VLOOKUP($G67,'[1]2.사업팀제공'!$A$1:$D$65536,2,FALSE)</f>
        <v>77483</v>
      </c>
      <c r="D67" s="8">
        <f>VLOOKUP($G67,'[1]2.사업팀제공'!$A$1:$D$65536,3,FALSE)</f>
        <v>75540</v>
      </c>
      <c r="E67" s="9">
        <f>VLOOKUP($G67,'[1]2.사업팀제공'!$A$1:$D$65536,4,FALSE)</f>
        <v>78453</v>
      </c>
      <c r="G67" s="10">
        <f t="array" ref="G67">MIN(IF('[1]2.사업팀제공'!$A$6:$A$205&gt;='[1]1.사업팀제공'!B67:B67,'[1]2.사업팀제공'!$A$6:$A$205,""))</f>
        <v>2532138</v>
      </c>
    </row>
    <row r="68" spans="1:7" s="1" customFormat="1" ht="16.5" customHeight="1" x14ac:dyDescent="0.15">
      <c r="A68" s="44"/>
      <c r="B68" s="46"/>
      <c r="C68" s="11">
        <f>C67*1.0655</f>
        <v>82558.136499999993</v>
      </c>
      <c r="D68" s="12">
        <f>D67*1.0655</f>
        <v>80487.87</v>
      </c>
      <c r="E68" s="13">
        <f>E67*1.0655</f>
        <v>83591.671499999997</v>
      </c>
      <c r="G68" s="14"/>
    </row>
    <row r="69" spans="1:7" s="1" customFormat="1" ht="16.5" customHeight="1" x14ac:dyDescent="0.15">
      <c r="A69" s="44" t="s">
        <v>2</v>
      </c>
      <c r="B69" s="46">
        <f>'[1]3.소득기준금액계산'!G133</f>
        <v>3074000</v>
      </c>
      <c r="C69" s="7">
        <f>VLOOKUP($G69,'[1]2.사업팀제공'!$A$1:$D$65536,2,FALSE)</f>
        <v>94668</v>
      </c>
      <c r="D69" s="8">
        <f>VLOOKUP($G69,'[1]2.사업팀제공'!$A$1:$D$65536,3,FALSE)</f>
        <v>99666</v>
      </c>
      <c r="E69" s="9">
        <f>VLOOKUP($G69,'[1]2.사업팀제공'!$A$1:$D$65536,4,FALSE)</f>
        <v>95782</v>
      </c>
      <c r="G69" s="10">
        <f t="array" ref="G69">MIN(IF('[1]2.사업팀제공'!$A$6:$A$205&gt;='[1]1.사업팀제공'!B69:B69,'[1]2.사업팀제공'!$A$6:$A$205,""))</f>
        <v>3093714</v>
      </c>
    </row>
    <row r="70" spans="1:7" s="1" customFormat="1" ht="16.5" customHeight="1" x14ac:dyDescent="0.15">
      <c r="A70" s="44"/>
      <c r="B70" s="46"/>
      <c r="C70" s="11">
        <f>C69*1.0655</f>
        <v>100868.75399999999</v>
      </c>
      <c r="D70" s="12">
        <f>D69*1.0655</f>
        <v>106194.12299999999</v>
      </c>
      <c r="E70" s="13">
        <f>E69*1.0655</f>
        <v>102055.72099999999</v>
      </c>
      <c r="G70" s="14"/>
    </row>
    <row r="71" spans="1:7" s="1" customFormat="1" ht="16.5" customHeight="1" x14ac:dyDescent="0.15">
      <c r="A71" s="44" t="s">
        <v>3</v>
      </c>
      <c r="B71" s="46">
        <f>'[1]3.소득기준금액계산'!H133</f>
        <v>3643000</v>
      </c>
      <c r="C71" s="7">
        <f>VLOOKUP($G71,'[1]2.사업팀제공'!$A$1:$D$65536,2,FALSE)</f>
        <v>112699</v>
      </c>
      <c r="D71" s="8">
        <f>VLOOKUP($G71,'[1]2.사업팀제공'!$A$1:$D$65536,3,FALSE)</f>
        <v>124915</v>
      </c>
      <c r="E71" s="9">
        <f>VLOOKUP($G71,'[1]2.사업팀제공'!$A$1:$D$65536,4,FALSE)</f>
        <v>113997</v>
      </c>
      <c r="G71" s="10">
        <f t="array" ref="G71">MIN(IF('[1]2.사업팀제공'!$A$6:$A$205&gt;='[1]1.사업팀제공'!B71:B71,'[1]2.사업팀제공'!$A$6:$A$205,""))</f>
        <v>3682976</v>
      </c>
    </row>
    <row r="72" spans="1:7" s="1" customFormat="1" ht="16.5" customHeight="1" x14ac:dyDescent="0.15">
      <c r="A72" s="47"/>
      <c r="B72" s="48"/>
      <c r="C72" s="11">
        <f>C71*1.0655</f>
        <v>120080.78449999999</v>
      </c>
      <c r="D72" s="12">
        <f>D71*1.0655</f>
        <v>133096.9325</v>
      </c>
      <c r="E72" s="13">
        <f>E71*1.0655</f>
        <v>121463.80349999999</v>
      </c>
      <c r="G72" s="14"/>
    </row>
    <row r="73" spans="1:7" s="1" customFormat="1" ht="16.5" customHeight="1" x14ac:dyDescent="0.15">
      <c r="A73" s="44" t="s">
        <v>44</v>
      </c>
      <c r="B73" s="46">
        <f>'[1]3.소득기준금액계산'!I133</f>
        <v>4211000</v>
      </c>
      <c r="C73" s="7">
        <f>VLOOKUP($G73,'[1]2.사업팀제공'!$A$1:$D$65536,2,FALSE)</f>
        <v>129699</v>
      </c>
      <c r="D73" s="8">
        <f>VLOOKUP($G73,'[1]2.사업팀제공'!$A$1:$D$65536,3,FALSE)</f>
        <v>145834</v>
      </c>
      <c r="E73" s="9">
        <f>VLOOKUP($G73,'[1]2.사업팀제공'!$A$1:$D$65536,4,FALSE)</f>
        <v>131616</v>
      </c>
      <c r="G73" s="10">
        <f t="array" ref="G73">MIN(IF('[1]2.사업팀제공'!$A$6:$A$205&gt;='[1]1.사업팀제공'!B73:B73,'[1]2.사업팀제공'!$A$6:$A$205,""))</f>
        <v>4238514</v>
      </c>
    </row>
    <row r="74" spans="1:7" s="1" customFormat="1" ht="16.5" customHeight="1" x14ac:dyDescent="0.15">
      <c r="A74" s="44"/>
      <c r="B74" s="46"/>
      <c r="C74" s="11">
        <f>C73*1.0655</f>
        <v>138194.28449999998</v>
      </c>
      <c r="D74" s="12">
        <f>D73*1.0655</f>
        <v>155386.12699999998</v>
      </c>
      <c r="E74" s="13">
        <f>E73*1.0655</f>
        <v>140236.848</v>
      </c>
      <c r="G74" s="14"/>
    </row>
    <row r="75" spans="1:7" s="1" customFormat="1" ht="16.5" customHeight="1" x14ac:dyDescent="0.15">
      <c r="A75" s="47" t="s">
        <v>4</v>
      </c>
      <c r="B75" s="48">
        <f>'[1]3.소득기준금액계산'!J133</f>
        <v>4780000</v>
      </c>
      <c r="C75" s="7">
        <f>VLOOKUP($G75,'[1]2.사업팀제공'!$A$1:$D$65536,2,FALSE)</f>
        <v>147696</v>
      </c>
      <c r="D75" s="8">
        <f>VLOOKUP($G75,'[1]2.사업팀제공'!$A$1:$D$65536,3,FALSE)</f>
        <v>164955</v>
      </c>
      <c r="E75" s="9">
        <f>VLOOKUP($G75,'[1]2.사업팀제공'!$A$1:$D$65536,4,FALSE)</f>
        <v>149850</v>
      </c>
      <c r="G75" s="10">
        <f t="array" ref="G75">MIN(IF('[1]2.사업팀제공'!$A$6:$A$205&gt;='[1]1.사업팀제공'!B75:B75,'[1]2.사업팀제공'!$A$6:$A$205,""))</f>
        <v>4826669</v>
      </c>
    </row>
    <row r="76" spans="1:7" s="1" customFormat="1" ht="16.5" customHeight="1" x14ac:dyDescent="0.15">
      <c r="A76" s="43"/>
      <c r="B76" s="45"/>
      <c r="C76" s="11">
        <f>C75*1.0655</f>
        <v>157370.08799999999</v>
      </c>
      <c r="D76" s="12">
        <f>D75*1.0655</f>
        <v>175759.55249999999</v>
      </c>
      <c r="E76" s="13">
        <f>E75*1.0655</f>
        <v>159665.17499999999</v>
      </c>
      <c r="G76" s="14"/>
    </row>
    <row r="77" spans="1:7" s="1" customFormat="1" ht="16.5" customHeight="1" x14ac:dyDescent="0.15">
      <c r="A77" s="47" t="s">
        <v>45</v>
      </c>
      <c r="B77" s="48">
        <f>'[1]3.소득기준금액계산'!K133</f>
        <v>5349000</v>
      </c>
      <c r="C77" s="7">
        <f>VLOOKUP($G77,'[1]2.사업팀제공'!$A$1:$D$65536,2,FALSE)</f>
        <v>163997</v>
      </c>
      <c r="D77" s="8">
        <f>VLOOKUP($G77,'[1]2.사업팀제공'!$A$1:$D$65536,3,FALSE)</f>
        <v>182545</v>
      </c>
      <c r="E77" s="9">
        <f>VLOOKUP($G77,'[1]2.사업팀제공'!$A$1:$D$65536,4,FALSE)</f>
        <v>166694</v>
      </c>
      <c r="G77" s="10">
        <f t="array" ref="G77">MIN(IF('[1]2.사업팀제공'!$A$6:$A$205&gt;='[1]1.사업팀제공'!B77:B77,'[1]2.사업팀제공'!$A$6:$A$205,""))</f>
        <v>5359367</v>
      </c>
    </row>
    <row r="78" spans="1:7" s="1" customFormat="1" ht="16.5" customHeight="1" x14ac:dyDescent="0.15">
      <c r="A78" s="43"/>
      <c r="B78" s="45"/>
      <c r="C78" s="11">
        <f>C77*1.0655</f>
        <v>174738.80349999998</v>
      </c>
      <c r="D78" s="12">
        <f>D77*1.0655</f>
        <v>194501.69749999998</v>
      </c>
      <c r="E78" s="13">
        <f>E77*1.0655</f>
        <v>177612.45699999999</v>
      </c>
      <c r="G78" s="14"/>
    </row>
    <row r="79" spans="1:7" s="1" customFormat="1" ht="16.5" customHeight="1" x14ac:dyDescent="0.15">
      <c r="A79" s="47" t="s">
        <v>46</v>
      </c>
      <c r="B79" s="48">
        <f>'[1]3.소득기준금액계산'!L133</f>
        <v>5917000</v>
      </c>
      <c r="C79" s="7">
        <f>VLOOKUP($G79,'[1]2.사업팀제공'!$A$1:$D$65536,2,FALSE)</f>
        <v>181590</v>
      </c>
      <c r="D79" s="8">
        <f>VLOOKUP($G79,'[1]2.사업팀제공'!$A$1:$D$65536,3,FALSE)</f>
        <v>200924</v>
      </c>
      <c r="E79" s="9">
        <f>VLOOKUP($G79,'[1]2.사업팀제공'!$A$1:$D$65536,4,FALSE)</f>
        <v>184638</v>
      </c>
      <c r="G79" s="10">
        <f t="array" ref="G79">MIN(IF('[1]2.사업팀제공'!$A$6:$A$205&gt;='[1]1.사업팀제공'!B79:B79,'[1]2.사업팀제공'!$A$6:$A$205,""))</f>
        <v>5934300</v>
      </c>
    </row>
    <row r="80" spans="1:7" s="1" customFormat="1" ht="16.5" customHeight="1" x14ac:dyDescent="0.15">
      <c r="A80" s="43"/>
      <c r="B80" s="45"/>
      <c r="C80" s="11">
        <f>C79*1.0655</f>
        <v>193484.14499999999</v>
      </c>
      <c r="D80" s="12">
        <f>D79*1.0655</f>
        <v>214084.52199999997</v>
      </c>
      <c r="E80" s="13">
        <f>E79*1.0655</f>
        <v>196731.78899999999</v>
      </c>
      <c r="G80" s="14"/>
    </row>
    <row r="81" spans="1:7" s="1" customFormat="1" ht="16.5" customHeight="1" x14ac:dyDescent="0.15">
      <c r="A81" s="43" t="s">
        <v>47</v>
      </c>
      <c r="B81" s="48">
        <f>'[1]3.소득기준금액계산'!M133</f>
        <v>6486000</v>
      </c>
      <c r="C81" s="7">
        <f>VLOOKUP($G81,'[1]2.사업팀제공'!$A$1:$D$65536,2,FALSE)</f>
        <v>199557</v>
      </c>
      <c r="D81" s="8">
        <f>VLOOKUP($G81,'[1]2.사업팀제공'!$A$1:$D$65536,3,FALSE)</f>
        <v>220476</v>
      </c>
      <c r="E81" s="9">
        <f>VLOOKUP($G81,'[1]2.사업팀제공'!$A$1:$D$65536,4,FALSE)</f>
        <v>203881</v>
      </c>
      <c r="G81" s="10">
        <f t="array" ref="G81">MIN(IF('[1]2.사업팀제공'!$A$6:$A$205&gt;='[1]1.사업팀제공'!B81:B81,'[1]2.사업팀제공'!$A$6:$A$205,""))</f>
        <v>6521460</v>
      </c>
    </row>
    <row r="82" spans="1:7" s="1" customFormat="1" ht="16.5" customHeight="1" thickBot="1" x14ac:dyDescent="0.2">
      <c r="A82" s="49"/>
      <c r="B82" s="50"/>
      <c r="C82" s="15">
        <f>C81*1.0655</f>
        <v>212627.98349999997</v>
      </c>
      <c r="D82" s="16">
        <f>D81*1.0655</f>
        <v>234917.17799999999</v>
      </c>
      <c r="E82" s="17">
        <f>E81*1.0655</f>
        <v>217235.20549999998</v>
      </c>
      <c r="G82" s="18"/>
    </row>
    <row r="83" spans="1:7" s="1" customFormat="1" ht="16.5" customHeight="1" x14ac:dyDescent="0.15">
      <c r="B83" s="2"/>
      <c r="G83" s="3"/>
    </row>
    <row r="84" spans="1:7" s="1" customFormat="1" ht="16.5" customHeight="1" x14ac:dyDescent="0.15">
      <c r="B84" s="2"/>
      <c r="G84" s="3"/>
    </row>
    <row r="85" spans="1:7" s="1" customFormat="1" ht="16.5" customHeight="1" x14ac:dyDescent="0.15">
      <c r="B85" s="2"/>
      <c r="G85" s="3"/>
    </row>
    <row r="86" spans="1:7" s="1" customFormat="1" ht="16.5" customHeight="1" x14ac:dyDescent="0.15">
      <c r="B86" s="2"/>
      <c r="G86" s="3"/>
    </row>
    <row r="87" spans="1:7" s="1" customFormat="1" ht="16.5" customHeight="1" x14ac:dyDescent="0.15">
      <c r="B87" s="2"/>
      <c r="G87" s="3"/>
    </row>
    <row r="88" spans="1:7" s="1" customFormat="1" ht="16.5" customHeight="1" x14ac:dyDescent="0.25">
      <c r="A88" s="34" t="s">
        <v>48</v>
      </c>
      <c r="B88" s="34"/>
      <c r="C88" s="34"/>
      <c r="D88" s="34"/>
      <c r="E88" s="34"/>
      <c r="G88" s="3"/>
    </row>
    <row r="89" spans="1:7" s="1" customFormat="1" ht="16.5" customHeight="1" thickBot="1" x14ac:dyDescent="0.2">
      <c r="B89" s="2"/>
      <c r="G89" s="3"/>
    </row>
    <row r="90" spans="1:7" s="1" customFormat="1" ht="16.5" customHeight="1" x14ac:dyDescent="0.15">
      <c r="A90" s="35" t="s">
        <v>49</v>
      </c>
      <c r="B90" s="37" t="s">
        <v>50</v>
      </c>
      <c r="C90" s="39" t="s">
        <v>51</v>
      </c>
      <c r="D90" s="39"/>
      <c r="E90" s="40"/>
      <c r="G90" s="41" t="s">
        <v>10</v>
      </c>
    </row>
    <row r="91" spans="1:7" s="1" customFormat="1" ht="16.5" customHeight="1" thickBot="1" x14ac:dyDescent="0.2">
      <c r="A91" s="36"/>
      <c r="B91" s="38"/>
      <c r="C91" s="5" t="s">
        <v>11</v>
      </c>
      <c r="D91" s="5" t="s">
        <v>12</v>
      </c>
      <c r="E91" s="6" t="s">
        <v>13</v>
      </c>
      <c r="G91" s="42"/>
    </row>
    <row r="92" spans="1:7" s="1" customFormat="1" ht="16.5" customHeight="1" thickTop="1" x14ac:dyDescent="0.15">
      <c r="A92" s="43" t="s">
        <v>52</v>
      </c>
      <c r="B92" s="45">
        <f>'[1]3.소득기준금액계산'!D143</f>
        <v>1300000</v>
      </c>
      <c r="C92" s="7">
        <f>VLOOKUP($G92,'[1]2.사업팀제공'!$A$1:$D$65536,2,FALSE)</f>
        <v>39780</v>
      </c>
      <c r="D92" s="8">
        <f>VLOOKUP($G92,'[1]2.사업팀제공'!$A$1:$D$65536,3,FALSE)</f>
        <v>16754</v>
      </c>
      <c r="E92" s="9">
        <f>VLOOKUP($G92,'[1]2.사업팀제공'!$A$1:$D$65536,4,FALSE)</f>
        <v>40100</v>
      </c>
      <c r="G92" s="10">
        <f t="array" ref="G92">MIN(IF('[1]2.사업팀제공'!$A$6:$A$205&gt;='[1]1.사업팀제공'!B92:B92,'[1]2.사업팀제공'!$A$6:$A$205,""))</f>
        <v>1300000</v>
      </c>
    </row>
    <row r="93" spans="1:7" s="1" customFormat="1" ht="16.5" customHeight="1" x14ac:dyDescent="0.15">
      <c r="A93" s="44"/>
      <c r="B93" s="46"/>
      <c r="C93" s="11">
        <f>C92*1.0655</f>
        <v>42385.59</v>
      </c>
      <c r="D93" s="12">
        <f>D92*1.0655</f>
        <v>17851.386999999999</v>
      </c>
      <c r="E93" s="13">
        <f>E92*1.0655</f>
        <v>42726.549999999996</v>
      </c>
      <c r="F93" s="1" t="s">
        <v>15</v>
      </c>
      <c r="G93" s="14"/>
    </row>
    <row r="94" spans="1:7" s="1" customFormat="1" ht="16.5" customHeight="1" x14ac:dyDescent="0.15">
      <c r="A94" s="44" t="s">
        <v>0</v>
      </c>
      <c r="B94" s="46">
        <f>'[1]3.소득기준금액계산'!E143</f>
        <v>2213000</v>
      </c>
      <c r="C94" s="7">
        <f>VLOOKUP($G94,'[1]2.사업팀제공'!$A$1:$D$65536,2,FALSE)</f>
        <v>68201</v>
      </c>
      <c r="D94" s="8">
        <f>VLOOKUP($G94,'[1]2.사업팀제공'!$A$1:$D$65536,3,FALSE)</f>
        <v>58862</v>
      </c>
      <c r="E94" s="9">
        <f>VLOOKUP($G94,'[1]2.사업팀제공'!$A$1:$D$65536,4,FALSE)</f>
        <v>69012</v>
      </c>
      <c r="G94" s="10">
        <f t="array" ref="G94">MIN(IF('[1]2.사업팀제공'!$A$6:$A$205&gt;='[1]1.사업팀제공'!B94:B94,'[1]2.사업팀제공'!$A$6:$A$205,""))</f>
        <v>2228788</v>
      </c>
    </row>
    <row r="95" spans="1:7" s="1" customFormat="1" ht="16.5" customHeight="1" x14ac:dyDescent="0.15">
      <c r="A95" s="44"/>
      <c r="B95" s="46"/>
      <c r="C95" s="11">
        <f>C94*1.0655</f>
        <v>72668.165499999988</v>
      </c>
      <c r="D95" s="12">
        <f>D94*1.0655</f>
        <v>62717.460999999996</v>
      </c>
      <c r="E95" s="13">
        <f>E94*1.0655</f>
        <v>73532.285999999993</v>
      </c>
      <c r="G95" s="14"/>
    </row>
    <row r="96" spans="1:7" s="1" customFormat="1" ht="16.5" customHeight="1" x14ac:dyDescent="0.15">
      <c r="A96" s="44" t="s">
        <v>1</v>
      </c>
      <c r="B96" s="46">
        <f>'[1]3.소득기준금액계산'!F143</f>
        <v>2863000</v>
      </c>
      <c r="C96" s="7">
        <f>VLOOKUP($G96,'[1]2.사업팀제공'!$A$1:$D$65536,2,FALSE)</f>
        <v>88428</v>
      </c>
      <c r="D96" s="8">
        <f>VLOOKUP($G96,'[1]2.사업팀제공'!$A$1:$D$65536,3,FALSE)</f>
        <v>89348</v>
      </c>
      <c r="E96" s="9">
        <f>VLOOKUP($G96,'[1]2.사업팀제공'!$A$1:$D$65536,4,FALSE)</f>
        <v>89118</v>
      </c>
      <c r="G96" s="10">
        <f t="array" ref="G96">MIN(IF('[1]2.사업팀제공'!$A$6:$A$205&gt;='[1]1.사업팀제공'!B96:B96,'[1]2.사업팀제공'!$A$6:$A$205,""))</f>
        <v>2889803</v>
      </c>
    </row>
    <row r="97" spans="1:7" s="1" customFormat="1" ht="16.5" customHeight="1" x14ac:dyDescent="0.15">
      <c r="A97" s="44"/>
      <c r="B97" s="46"/>
      <c r="C97" s="11">
        <f>C96*1.0655</f>
        <v>94220.033999999985</v>
      </c>
      <c r="D97" s="12">
        <f>D96*1.0655</f>
        <v>95200.293999999994</v>
      </c>
      <c r="E97" s="13">
        <f>E96*1.0655</f>
        <v>94955.228999999992</v>
      </c>
      <c r="G97" s="14"/>
    </row>
    <row r="98" spans="1:7" s="1" customFormat="1" ht="16.5" customHeight="1" x14ac:dyDescent="0.15">
      <c r="A98" s="44" t="s">
        <v>2</v>
      </c>
      <c r="B98" s="46">
        <f>'[1]3.소득기준금액계산'!G143</f>
        <v>3513000</v>
      </c>
      <c r="C98" s="7">
        <f>VLOOKUP($G98,'[1]2.사업팀제공'!$A$1:$D$65536,2,FALSE)</f>
        <v>108551</v>
      </c>
      <c r="D98" s="8">
        <f>VLOOKUP($G98,'[1]2.사업팀제공'!$A$1:$D$65536,3,FALSE)</f>
        <v>119434</v>
      </c>
      <c r="E98" s="9">
        <f>VLOOKUP($G98,'[1]2.사업팀제공'!$A$1:$D$65536,4,FALSE)</f>
        <v>109916</v>
      </c>
      <c r="G98" s="10">
        <f t="array" ref="G98">MIN(IF('[1]2.사업팀제공'!$A$6:$A$205&gt;='[1]1.사업팀제공'!B98:B98,'[1]2.사업팀제공'!$A$6:$A$205,""))</f>
        <v>3547417</v>
      </c>
    </row>
    <row r="99" spans="1:7" s="1" customFormat="1" ht="16.5" customHeight="1" x14ac:dyDescent="0.15">
      <c r="A99" s="44"/>
      <c r="B99" s="46"/>
      <c r="C99" s="11">
        <f>C98*1.0655</f>
        <v>115661.09049999999</v>
      </c>
      <c r="D99" s="12">
        <f>D98*1.0655</f>
        <v>127256.92699999998</v>
      </c>
      <c r="E99" s="13">
        <f>E98*1.0655</f>
        <v>117115.49799999999</v>
      </c>
      <c r="G99" s="14"/>
    </row>
    <row r="100" spans="1:7" s="1" customFormat="1" ht="16.5" customHeight="1" x14ac:dyDescent="0.15">
      <c r="A100" s="44" t="s">
        <v>3</v>
      </c>
      <c r="B100" s="46">
        <f>'[1]3.소득기준금액계산'!H143</f>
        <v>4163000</v>
      </c>
      <c r="C100" s="7">
        <f>VLOOKUP($G100,'[1]2.사업팀제공'!$A$1:$D$65536,2,FALSE)</f>
        <v>127956</v>
      </c>
      <c r="D100" s="8">
        <f>VLOOKUP($G100,'[1]2.사업팀제공'!$A$1:$D$65536,3,FALSE)</f>
        <v>143805</v>
      </c>
      <c r="E100" s="9">
        <f>VLOOKUP($G100,'[1]2.사업팀제공'!$A$1:$D$65536,4,FALSE)</f>
        <v>129699</v>
      </c>
      <c r="G100" s="10">
        <f t="array" ref="G100">MIN(IF('[1]2.사업팀제공'!$A$6:$A$205&gt;='[1]1.사업팀제공'!B100:B100,'[1]2.사업팀제공'!$A$6:$A$205,""))</f>
        <v>4181559</v>
      </c>
    </row>
    <row r="101" spans="1:7" s="1" customFormat="1" ht="16.5" customHeight="1" x14ac:dyDescent="0.15">
      <c r="A101" s="47"/>
      <c r="B101" s="48"/>
      <c r="C101" s="11">
        <f>C100*1.0655</f>
        <v>136337.11799999999</v>
      </c>
      <c r="D101" s="12">
        <f>D100*1.0655</f>
        <v>153224.22749999998</v>
      </c>
      <c r="E101" s="13">
        <f>E100*1.0655</f>
        <v>138194.28449999998</v>
      </c>
      <c r="G101" s="14"/>
    </row>
    <row r="102" spans="1:7" s="1" customFormat="1" ht="16.5" customHeight="1" x14ac:dyDescent="0.15">
      <c r="A102" s="44" t="s">
        <v>53</v>
      </c>
      <c r="B102" s="46">
        <f>'[1]3.소득기준금액계산'!I143</f>
        <v>4813000</v>
      </c>
      <c r="C102" s="7">
        <f>VLOOKUP($G102,'[1]2.사업팀제공'!$A$1:$D$65536,2,FALSE)</f>
        <v>147696</v>
      </c>
      <c r="D102" s="8">
        <f>VLOOKUP($G102,'[1]2.사업팀제공'!$A$1:$D$65536,3,FALSE)</f>
        <v>164955</v>
      </c>
      <c r="E102" s="9">
        <f>VLOOKUP($G102,'[1]2.사업팀제공'!$A$1:$D$65536,4,FALSE)</f>
        <v>149850</v>
      </c>
      <c r="G102" s="10">
        <f t="array" ref="G102">MIN(IF('[1]2.사업팀제공'!$A$6:$A$205&gt;='[1]1.사업팀제공'!B102:B102,'[1]2.사업팀제공'!$A$6:$A$205,""))</f>
        <v>4826669</v>
      </c>
    </row>
    <row r="103" spans="1:7" s="1" customFormat="1" ht="16.5" customHeight="1" x14ac:dyDescent="0.15">
      <c r="A103" s="44"/>
      <c r="B103" s="46"/>
      <c r="C103" s="11">
        <f>C102*1.0655</f>
        <v>157370.08799999999</v>
      </c>
      <c r="D103" s="12">
        <f>D102*1.0655</f>
        <v>175759.55249999999</v>
      </c>
      <c r="E103" s="13">
        <f>E102*1.0655</f>
        <v>159665.17499999999</v>
      </c>
      <c r="G103" s="14"/>
    </row>
    <row r="104" spans="1:7" s="1" customFormat="1" ht="16.5" customHeight="1" x14ac:dyDescent="0.15">
      <c r="A104" s="47" t="s">
        <v>4</v>
      </c>
      <c r="B104" s="48">
        <f>'[1]3.소득기준금액계산'!J143</f>
        <v>5463000</v>
      </c>
      <c r="C104" s="7">
        <f>VLOOKUP($G104,'[1]2.사업팀제공'!$A$1:$D$65536,2,FALSE)</f>
        <v>169508</v>
      </c>
      <c r="D104" s="8">
        <f>VLOOKUP($G104,'[1]2.사업팀제공'!$A$1:$D$65536,3,FALSE)</f>
        <v>188214</v>
      </c>
      <c r="E104" s="9">
        <f>VLOOKUP($G104,'[1]2.사업팀제공'!$A$1:$D$65536,4,FALSE)</f>
        <v>172491</v>
      </c>
      <c r="G104" s="10">
        <f t="array" ref="G104">MIN(IF('[1]2.사업팀제공'!$A$6:$A$205&gt;='[1]1.사업팀제공'!B104:B104,'[1]2.사업팀제공'!$A$6:$A$205,""))</f>
        <v>5539471</v>
      </c>
    </row>
    <row r="105" spans="1:7" s="1" customFormat="1" ht="16.5" customHeight="1" x14ac:dyDescent="0.15">
      <c r="A105" s="43"/>
      <c r="B105" s="45"/>
      <c r="C105" s="11">
        <f>C104*1.0655</f>
        <v>180610.77399999998</v>
      </c>
      <c r="D105" s="12">
        <f>D104*1.0655</f>
        <v>200542.01699999999</v>
      </c>
      <c r="E105" s="13">
        <f>E104*1.0655</f>
        <v>183789.16049999997</v>
      </c>
      <c r="G105" s="14"/>
    </row>
    <row r="106" spans="1:7" s="1" customFormat="1" ht="16.5" customHeight="1" x14ac:dyDescent="0.15">
      <c r="A106" s="47" t="s">
        <v>45</v>
      </c>
      <c r="B106" s="48">
        <f>'[1]3.소득기준금액계산'!K143</f>
        <v>6113000</v>
      </c>
      <c r="C106" s="7">
        <f>VLOOKUP($G106,'[1]2.사업팀제공'!$A$1:$D$65536,2,FALSE)</f>
        <v>188050</v>
      </c>
      <c r="D106" s="8">
        <f>VLOOKUP($G106,'[1]2.사업팀제공'!$A$1:$D$65536,3,FALSE)</f>
        <v>208225</v>
      </c>
      <c r="E106" s="9">
        <f>VLOOKUP($G106,'[1]2.사업팀제공'!$A$1:$D$65536,4,FALSE)</f>
        <v>191626</v>
      </c>
      <c r="G106" s="10">
        <f t="array" ref="G106">MIN(IF('[1]2.사업팀제공'!$A$6:$A$205&gt;='[1]1.사업팀제공'!B106:B106,'[1]2.사업팀제공'!$A$6:$A$205,""))</f>
        <v>6145414</v>
      </c>
    </row>
    <row r="107" spans="1:7" s="1" customFormat="1" ht="16.5" customHeight="1" x14ac:dyDescent="0.15">
      <c r="A107" s="43"/>
      <c r="B107" s="45"/>
      <c r="C107" s="11">
        <f>C106*1.0655</f>
        <v>200367.27499999997</v>
      </c>
      <c r="D107" s="12">
        <f>D106*1.0655</f>
        <v>221863.73749999999</v>
      </c>
      <c r="E107" s="13">
        <f>E106*1.0655</f>
        <v>204177.50299999997</v>
      </c>
      <c r="G107" s="14"/>
    </row>
    <row r="108" spans="1:7" s="1" customFormat="1" ht="16.5" customHeight="1" x14ac:dyDescent="0.15">
      <c r="A108" s="47" t="s">
        <v>54</v>
      </c>
      <c r="B108" s="48">
        <f>'[1]3.소득기준금액계산'!L143</f>
        <v>6763000</v>
      </c>
      <c r="C108" s="7">
        <f>VLOOKUP($G108,'[1]2.사업팀제공'!$A$1:$D$65536,2,FALSE)</f>
        <v>208766</v>
      </c>
      <c r="D108" s="8">
        <f>VLOOKUP($G108,'[1]2.사업팀제공'!$A$1:$D$65536,3,FALSE)</f>
        <v>230162</v>
      </c>
      <c r="E108" s="9">
        <f>VLOOKUP($G108,'[1]2.사업팀제공'!$A$1:$D$65536,4,FALSE)</f>
        <v>213802</v>
      </c>
      <c r="G108" s="10">
        <f t="array" ref="G108">MIN(IF('[1]2.사업팀제공'!$A$6:$A$205&gt;='[1]1.사업팀제공'!B108:B108,'[1]2.사업팀제공'!$A$6:$A$205,""))</f>
        <v>6822406</v>
      </c>
    </row>
    <row r="109" spans="1:7" s="1" customFormat="1" ht="16.5" customHeight="1" x14ac:dyDescent="0.15">
      <c r="A109" s="43"/>
      <c r="B109" s="45"/>
      <c r="C109" s="11">
        <f>C108*1.0655</f>
        <v>222440.17299999998</v>
      </c>
      <c r="D109" s="12">
        <f>D108*1.0655</f>
        <v>245237.61099999998</v>
      </c>
      <c r="E109" s="13">
        <f>E108*1.0655</f>
        <v>227806.03099999999</v>
      </c>
      <c r="G109" s="14"/>
    </row>
    <row r="110" spans="1:7" s="1" customFormat="1" ht="16.5" customHeight="1" x14ac:dyDescent="0.15">
      <c r="A110" s="43" t="s">
        <v>55</v>
      </c>
      <c r="B110" s="48">
        <f>'[1]3.소득기준금액계산'!M143</f>
        <v>7413000</v>
      </c>
      <c r="C110" s="7">
        <f>VLOOKUP($G110,'[1]2.사업팀제공'!$A$1:$D$65536,2,FALSE)</f>
        <v>234118</v>
      </c>
      <c r="D110" s="8">
        <f>VLOOKUP($G110,'[1]2.사업팀제공'!$A$1:$D$65536,3,FALSE)</f>
        <v>254736</v>
      </c>
      <c r="E110" s="9">
        <f>VLOOKUP($G110,'[1]2.사업팀제공'!$A$1:$D$65536,4,FALSE)</f>
        <v>242453</v>
      </c>
      <c r="G110" s="10">
        <f t="array" ref="G110">MIN(IF('[1]2.사업팀제공'!$A$6:$A$205&gt;='[1]1.사업팀제공'!B110:B110,'[1]2.사업팀제공'!$A$6:$A$205,""))</f>
        <v>7650910</v>
      </c>
    </row>
    <row r="111" spans="1:7" s="1" customFormat="1" ht="16.5" customHeight="1" thickBot="1" x14ac:dyDescent="0.2">
      <c r="A111" s="49"/>
      <c r="B111" s="50"/>
      <c r="C111" s="15">
        <f>C110*1.0655</f>
        <v>249452.72899999996</v>
      </c>
      <c r="D111" s="16">
        <f>D110*1.0655</f>
        <v>271421.20799999998</v>
      </c>
      <c r="E111" s="17">
        <f>E110*1.0655</f>
        <v>258333.67149999997</v>
      </c>
      <c r="G111" s="18"/>
    </row>
    <row r="112" spans="1:7" s="1" customFormat="1" ht="16.5" customHeight="1" x14ac:dyDescent="0.15">
      <c r="B112" s="2"/>
      <c r="G112" s="3"/>
    </row>
    <row r="113" spans="1:7" s="1" customFormat="1" ht="16.5" customHeight="1" x14ac:dyDescent="0.15">
      <c r="B113" s="2"/>
      <c r="G113" s="3"/>
    </row>
    <row r="114" spans="1:7" s="1" customFormat="1" ht="16.5" customHeight="1" x14ac:dyDescent="0.15">
      <c r="B114" s="2"/>
      <c r="G114" s="3"/>
    </row>
    <row r="115" spans="1:7" s="1" customFormat="1" ht="16.5" customHeight="1" x14ac:dyDescent="0.15">
      <c r="B115" s="2"/>
      <c r="G115" s="3"/>
    </row>
    <row r="116" spans="1:7" s="1" customFormat="1" ht="16.5" customHeight="1" x14ac:dyDescent="0.25">
      <c r="A116" s="34" t="s">
        <v>56</v>
      </c>
      <c r="B116" s="34"/>
      <c r="C116" s="34"/>
      <c r="D116" s="34"/>
      <c r="E116" s="34"/>
      <c r="G116" s="3"/>
    </row>
    <row r="117" spans="1:7" s="1" customFormat="1" ht="16.5" customHeight="1" thickBot="1" x14ac:dyDescent="0.2">
      <c r="B117" s="2"/>
      <c r="G117" s="3"/>
    </row>
    <row r="118" spans="1:7" s="1" customFormat="1" ht="16.5" customHeight="1" x14ac:dyDescent="0.15">
      <c r="A118" s="35" t="s">
        <v>57</v>
      </c>
      <c r="B118" s="37" t="s">
        <v>58</v>
      </c>
      <c r="C118" s="39" t="s">
        <v>59</v>
      </c>
      <c r="D118" s="39"/>
      <c r="E118" s="40"/>
      <c r="G118" s="41" t="s">
        <v>60</v>
      </c>
    </row>
    <row r="119" spans="1:7" s="1" customFormat="1" ht="16.5" customHeight="1" thickBot="1" x14ac:dyDescent="0.2">
      <c r="A119" s="36"/>
      <c r="B119" s="38"/>
      <c r="C119" s="5" t="s">
        <v>61</v>
      </c>
      <c r="D119" s="5" t="s">
        <v>62</v>
      </c>
      <c r="E119" s="6" t="s">
        <v>63</v>
      </c>
      <c r="G119" s="42"/>
    </row>
    <row r="120" spans="1:7" s="1" customFormat="1" ht="16.5" customHeight="1" thickTop="1" x14ac:dyDescent="0.15">
      <c r="A120" s="43" t="s">
        <v>64</v>
      </c>
      <c r="B120" s="45">
        <f>'[1]3.소득기준금액계산'!D153</f>
        <v>1462000</v>
      </c>
      <c r="C120" s="7">
        <f>VLOOKUP($G120,'[1]2.사업팀제공'!$A$1:$D$65536,2,FALSE)</f>
        <v>45374</v>
      </c>
      <c r="D120" s="8">
        <f>VLOOKUP($G120,'[1]2.사업팀제공'!$A$1:$D$65536,3,FALSE)</f>
        <v>22391</v>
      </c>
      <c r="E120" s="9">
        <f>VLOOKUP($G120,'[1]2.사업팀제공'!$A$1:$D$65536,4,FALSE)</f>
        <v>45876</v>
      </c>
      <c r="G120" s="10">
        <f t="array" ref="G120">MIN(IF('[1]2.사업팀제공'!$A$6:$A$205&gt;='[1]1.사업팀제공'!B120:B120,'[1]2.사업팀제공'!$A$6:$A$205,""))</f>
        <v>1482825</v>
      </c>
    </row>
    <row r="121" spans="1:7" s="1" customFormat="1" ht="16.5" customHeight="1" x14ac:dyDescent="0.15">
      <c r="A121" s="44"/>
      <c r="B121" s="46"/>
      <c r="C121" s="11">
        <f>C120*1.0655</f>
        <v>48345.996999999996</v>
      </c>
      <c r="D121" s="12">
        <f>D120*1.0655</f>
        <v>23857.610499999999</v>
      </c>
      <c r="E121" s="13">
        <f>E120*1.0655</f>
        <v>48880.877999999997</v>
      </c>
      <c r="F121" s="1" t="s">
        <v>65</v>
      </c>
      <c r="G121" s="14"/>
    </row>
    <row r="122" spans="1:7" s="1" customFormat="1" ht="16.5" customHeight="1" x14ac:dyDescent="0.15">
      <c r="A122" s="44" t="s">
        <v>0</v>
      </c>
      <c r="B122" s="46">
        <f>'[1]3.소득기준금액계산'!E153</f>
        <v>2490000</v>
      </c>
      <c r="C122" s="7">
        <f>VLOOKUP($G122,'[1]2.사업팀제공'!$A$1:$D$65536,2,FALSE)</f>
        <v>76500</v>
      </c>
      <c r="D122" s="8">
        <f>VLOOKUP($G122,'[1]2.사업팀제공'!$A$1:$D$65536,3,FALSE)</f>
        <v>73153</v>
      </c>
      <c r="E122" s="9">
        <f>VLOOKUP($G122,'[1]2.사업팀제공'!$A$1:$D$65536,4,FALSE)</f>
        <v>76607</v>
      </c>
      <c r="G122" s="10">
        <f t="array" ref="G122">MIN(IF('[1]2.사업팀제공'!$A$6:$A$205&gt;='[1]1.사업팀제공'!B122:B122,'[1]2.사업팀제공'!$A$6:$A$205,""))</f>
        <v>2500000</v>
      </c>
    </row>
    <row r="123" spans="1:7" s="1" customFormat="1" ht="16.5" customHeight="1" x14ac:dyDescent="0.15">
      <c r="A123" s="44"/>
      <c r="B123" s="46"/>
      <c r="C123" s="11">
        <f>C122*1.0655</f>
        <v>81510.749999999985</v>
      </c>
      <c r="D123" s="12">
        <f>D122*1.0655</f>
        <v>77944.521499999988</v>
      </c>
      <c r="E123" s="13">
        <f>E122*1.0655</f>
        <v>81624.758499999996</v>
      </c>
      <c r="G123" s="14"/>
    </row>
    <row r="124" spans="1:7" s="1" customFormat="1" ht="16.5" customHeight="1" x14ac:dyDescent="0.15">
      <c r="A124" s="44" t="s">
        <v>1</v>
      </c>
      <c r="B124" s="46">
        <f>'[1]3.소득기준금액계산'!F153</f>
        <v>3221000</v>
      </c>
      <c r="C124" s="7">
        <f>VLOOKUP($G124,'[1]2.사업팀제공'!$A$1:$D$65536,2,FALSE)</f>
        <v>99126</v>
      </c>
      <c r="D124" s="8">
        <f>VLOOKUP($G124,'[1]2.사업팀제공'!$A$1:$D$65536,3,FALSE)</f>
        <v>105937</v>
      </c>
      <c r="E124" s="9">
        <f>VLOOKUP($G124,'[1]2.사업팀제공'!$A$1:$D$65536,4,FALSE)</f>
        <v>100336</v>
      </c>
      <c r="G124" s="10">
        <f t="array" ref="G124">MIN(IF('[1]2.사업팀제공'!$A$6:$A$205&gt;='[1]1.사업팀제공'!B124:B124,'[1]2.사업팀제공'!$A$6:$A$205,""))</f>
        <v>3239395</v>
      </c>
    </row>
    <row r="125" spans="1:7" s="1" customFormat="1" ht="16.5" customHeight="1" x14ac:dyDescent="0.15">
      <c r="A125" s="44"/>
      <c r="B125" s="46"/>
      <c r="C125" s="11">
        <f>C124*1.0655</f>
        <v>105618.75299999998</v>
      </c>
      <c r="D125" s="12">
        <f>D124*1.0655</f>
        <v>112875.87349999999</v>
      </c>
      <c r="E125" s="13">
        <f>E124*1.0655</f>
        <v>106908.00799999999</v>
      </c>
      <c r="G125" s="14"/>
    </row>
    <row r="126" spans="1:7" s="1" customFormat="1" ht="16.5" customHeight="1" x14ac:dyDescent="0.15">
      <c r="A126" s="44" t="s">
        <v>2</v>
      </c>
      <c r="B126" s="46">
        <f>'[1]3.소득기준금액계산'!G153</f>
        <v>3952000</v>
      </c>
      <c r="C126" s="7">
        <f>VLOOKUP($G126,'[1]2.사업팀제공'!$A$1:$D$65536,2,FALSE)</f>
        <v>121575</v>
      </c>
      <c r="D126" s="8">
        <f>VLOOKUP($G126,'[1]2.사업팀제공'!$A$1:$D$65536,3,FALSE)</f>
        <v>136112</v>
      </c>
      <c r="E126" s="9">
        <f>VLOOKUP($G126,'[1]2.사업팀제공'!$A$1:$D$65536,4,FALSE)</f>
        <v>122806</v>
      </c>
      <c r="G126" s="10">
        <f t="array" ref="G126">MIN(IF('[1]2.사업팀제공'!$A$6:$A$205&gt;='[1]1.사업팀제공'!B126:B126,'[1]2.사업팀제공'!$A$6:$A$205,""))</f>
        <v>3973029</v>
      </c>
    </row>
    <row r="127" spans="1:7" s="1" customFormat="1" ht="16.5" customHeight="1" x14ac:dyDescent="0.15">
      <c r="A127" s="44"/>
      <c r="B127" s="46"/>
      <c r="C127" s="11">
        <f>C126*1.0655</f>
        <v>129538.16249999999</v>
      </c>
      <c r="D127" s="12">
        <f>D126*1.0655</f>
        <v>145027.33599999998</v>
      </c>
      <c r="E127" s="13">
        <f>E126*1.0655</f>
        <v>130849.79299999999</v>
      </c>
      <c r="G127" s="14"/>
    </row>
    <row r="128" spans="1:7" s="1" customFormat="1" ht="16.5" customHeight="1" x14ac:dyDescent="0.15">
      <c r="A128" s="44" t="s">
        <v>3</v>
      </c>
      <c r="B128" s="46">
        <f>'[1]3.소득기준금액계산'!H153</f>
        <v>4683000</v>
      </c>
      <c r="C128" s="7">
        <f>VLOOKUP($G128,'[1]2.사업팀제공'!$A$1:$D$65536,2,FALSE)</f>
        <v>143510</v>
      </c>
      <c r="D128" s="8">
        <f>VLOOKUP($G128,'[1]2.사업팀제공'!$A$1:$D$65536,3,FALSE)</f>
        <v>160483</v>
      </c>
      <c r="E128" s="9">
        <f>VLOOKUP($G128,'[1]2.사업팀제공'!$A$1:$D$65536,4,FALSE)</f>
        <v>145527</v>
      </c>
      <c r="G128" s="10">
        <f t="array" ref="G128">MIN(IF('[1]2.사업팀제공'!$A$6:$A$205&gt;='[1]1.사업팀제공'!B128:B128,'[1]2.사업팀제공'!$A$6:$A$205,""))</f>
        <v>4689868</v>
      </c>
    </row>
    <row r="129" spans="1:7" s="1" customFormat="1" ht="16.5" customHeight="1" x14ac:dyDescent="0.15">
      <c r="A129" s="47"/>
      <c r="B129" s="48"/>
      <c r="C129" s="11">
        <f>C128*1.0655</f>
        <v>152909.905</v>
      </c>
      <c r="D129" s="12">
        <f>D128*1.0655</f>
        <v>170994.63649999999</v>
      </c>
      <c r="E129" s="13">
        <f>E128*1.0655</f>
        <v>155059.01849999998</v>
      </c>
      <c r="G129" s="14"/>
    </row>
    <row r="130" spans="1:7" s="1" customFormat="1" ht="16.5" customHeight="1" x14ac:dyDescent="0.15">
      <c r="A130" s="44" t="s">
        <v>16</v>
      </c>
      <c r="B130" s="46">
        <f>'[1]3.소득기준금액계산'!I153</f>
        <v>5415000</v>
      </c>
      <c r="C130" s="7">
        <f>VLOOKUP($G130,'[1]2.사업팀제공'!$A$1:$D$65536,2,FALSE)</f>
        <v>166694</v>
      </c>
      <c r="D130" s="8">
        <f>VLOOKUP($G130,'[1]2.사업팀제공'!$A$1:$D$65536,3,FALSE)</f>
        <v>185270</v>
      </c>
      <c r="E130" s="9">
        <f>VLOOKUP($G130,'[1]2.사업팀제공'!$A$1:$D$65536,4,FALSE)</f>
        <v>169508</v>
      </c>
      <c r="G130" s="10">
        <f t="array" ref="G130">MIN(IF('[1]2.사업팀제공'!$A$6:$A$205&gt;='[1]1.사업팀제공'!B130:B130,'[1]2.사업팀제공'!$A$6:$A$205,""))</f>
        <v>5447519</v>
      </c>
    </row>
    <row r="131" spans="1:7" s="1" customFormat="1" ht="16.5" customHeight="1" x14ac:dyDescent="0.15">
      <c r="A131" s="44"/>
      <c r="B131" s="46"/>
      <c r="C131" s="11">
        <f>C130*1.0655</f>
        <v>177612.45699999999</v>
      </c>
      <c r="D131" s="12">
        <f>D130*1.0655</f>
        <v>197405.18499999997</v>
      </c>
      <c r="E131" s="13">
        <f>E130*1.0655</f>
        <v>180610.77399999998</v>
      </c>
      <c r="G131" s="14"/>
    </row>
    <row r="132" spans="1:7" s="1" customFormat="1" ht="16.5" customHeight="1" x14ac:dyDescent="0.15">
      <c r="A132" s="47" t="s">
        <v>4</v>
      </c>
      <c r="B132" s="48">
        <f>'[1]3.소득기준금액계산'!J153</f>
        <v>6146000</v>
      </c>
      <c r="C132" s="7">
        <f>VLOOKUP($G132,'[1]2.사업팀제공'!$A$1:$D$65536,2,FALSE)</f>
        <v>191626</v>
      </c>
      <c r="D132" s="8">
        <f>VLOOKUP($G132,'[1]2.사업팀제공'!$A$1:$D$65536,3,FALSE)</f>
        <v>212123</v>
      </c>
      <c r="E132" s="9">
        <f>VLOOKUP($G132,'[1]2.사업팀제공'!$A$1:$D$65536,4,FALSE)</f>
        <v>195451</v>
      </c>
      <c r="G132" s="10">
        <f t="array" ref="G132">MIN(IF('[1]2.사업팀제공'!$A$6:$A$205&gt;='[1]1.사업팀제공'!B132:B132,'[1]2.사업팀제공'!$A$6:$A$205,""))</f>
        <v>6262300</v>
      </c>
    </row>
    <row r="133" spans="1:7" s="1" customFormat="1" ht="16.5" customHeight="1" x14ac:dyDescent="0.15">
      <c r="A133" s="43"/>
      <c r="B133" s="45"/>
      <c r="C133" s="11">
        <f>C132*1.0655</f>
        <v>204177.50299999997</v>
      </c>
      <c r="D133" s="12">
        <f>D132*1.0655</f>
        <v>226017.05649999998</v>
      </c>
      <c r="E133" s="13">
        <f>E132*1.0655</f>
        <v>208253.04049999997</v>
      </c>
      <c r="G133" s="14"/>
    </row>
    <row r="134" spans="1:7" s="1" customFormat="1" ht="16.5" customHeight="1" x14ac:dyDescent="0.15">
      <c r="A134" s="47" t="s">
        <v>66</v>
      </c>
      <c r="B134" s="48">
        <f>'[1]3.소득기준금액계산'!K153</f>
        <v>6877000</v>
      </c>
      <c r="C134" s="7">
        <f>VLOOKUP($G134,'[1]2.사업팀제공'!$A$1:$D$65536,2,FALSE)</f>
        <v>213802</v>
      </c>
      <c r="D134" s="8">
        <f>VLOOKUP($G134,'[1]2.사업팀제공'!$A$1:$D$65536,3,FALSE)</f>
        <v>235598</v>
      </c>
      <c r="E134" s="9">
        <f>VLOOKUP($G134,'[1]2.사업팀제공'!$A$1:$D$65536,4,FALSE)</f>
        <v>219775</v>
      </c>
      <c r="G134" s="10">
        <f t="array" ref="G134">MIN(IF('[1]2.사업팀제공'!$A$6:$A$205&gt;='[1]1.사업팀제공'!B134:B134,'[1]2.사업팀제공'!$A$6:$A$205,""))</f>
        <v>6986983</v>
      </c>
    </row>
    <row r="135" spans="1:7" s="1" customFormat="1" ht="16.5" customHeight="1" x14ac:dyDescent="0.15">
      <c r="A135" s="43"/>
      <c r="B135" s="45"/>
      <c r="C135" s="11">
        <f>C134*1.0655</f>
        <v>227806.03099999999</v>
      </c>
      <c r="D135" s="12">
        <f>D134*1.0655</f>
        <v>251029.66899999997</v>
      </c>
      <c r="E135" s="13">
        <f>E134*1.0655</f>
        <v>234170.26249999998</v>
      </c>
      <c r="G135" s="14"/>
    </row>
    <row r="136" spans="1:7" s="1" customFormat="1" ht="16.5" customHeight="1" x14ac:dyDescent="0.15">
      <c r="A136" s="47" t="s">
        <v>32</v>
      </c>
      <c r="B136" s="48">
        <f>'[1]3.소득기준금액계산'!L153</f>
        <v>7608000</v>
      </c>
      <c r="C136" s="7">
        <f>VLOOKUP($G136,'[1]2.사업팀제공'!$A$1:$D$65536,2,FALSE)</f>
        <v>234118</v>
      </c>
      <c r="D136" s="8">
        <f>VLOOKUP($G136,'[1]2.사업팀제공'!$A$1:$D$65536,3,FALSE)</f>
        <v>254736</v>
      </c>
      <c r="E136" s="9">
        <f>VLOOKUP($G136,'[1]2.사업팀제공'!$A$1:$D$65536,4,FALSE)</f>
        <v>242453</v>
      </c>
      <c r="G136" s="10">
        <f t="array" ref="G136">MIN(IF('[1]2.사업팀제공'!$A$6:$A$205&gt;='[1]1.사업팀제공'!B136:B136,'[1]2.사업팀제공'!$A$6:$A$205,""))</f>
        <v>7650910</v>
      </c>
    </row>
    <row r="137" spans="1:7" s="1" customFormat="1" ht="16.5" customHeight="1" x14ac:dyDescent="0.15">
      <c r="A137" s="43"/>
      <c r="B137" s="45"/>
      <c r="C137" s="11">
        <f>C136*1.0655</f>
        <v>249452.72899999996</v>
      </c>
      <c r="D137" s="12">
        <f>D136*1.0655</f>
        <v>271421.20799999998</v>
      </c>
      <c r="E137" s="13">
        <f>E136*1.0655</f>
        <v>258333.67149999997</v>
      </c>
      <c r="G137" s="14"/>
    </row>
    <row r="138" spans="1:7" s="1" customFormat="1" ht="16.5" customHeight="1" x14ac:dyDescent="0.15">
      <c r="A138" s="43" t="s">
        <v>67</v>
      </c>
      <c r="B138" s="48">
        <f>'[1]3.소득기준금액계산'!M153</f>
        <v>8339000</v>
      </c>
      <c r="C138" s="7">
        <f>VLOOKUP($G138,'[1]2.사업팀제공'!$A$1:$D$65536,2,FALSE)</f>
        <v>261486</v>
      </c>
      <c r="D138" s="8">
        <f>VLOOKUP($G138,'[1]2.사업팀제공'!$A$1:$D$65536,3,FALSE)</f>
        <v>281163</v>
      </c>
      <c r="E138" s="9">
        <f>VLOOKUP($G138,'[1]2.사업팀제공'!$A$1:$D$65536,4,FALSE)</f>
        <v>273128</v>
      </c>
      <c r="G138" s="10">
        <f t="array" ref="G138">MIN(IF('[1]2.사업팀제공'!$A$6:$A$205&gt;='[1]1.사업팀제공'!B138:B138,'[1]2.사업팀제공'!$A$6:$A$205,""))</f>
        <v>8545288</v>
      </c>
    </row>
    <row r="139" spans="1:7" s="1" customFormat="1" ht="16.5" customHeight="1" thickBot="1" x14ac:dyDescent="0.2">
      <c r="A139" s="49"/>
      <c r="B139" s="50"/>
      <c r="C139" s="15">
        <f>C138*1.0655</f>
        <v>278613.33299999998</v>
      </c>
      <c r="D139" s="16">
        <f>D138*1.0655</f>
        <v>299579.17649999994</v>
      </c>
      <c r="E139" s="17">
        <f>E138*1.0655</f>
        <v>291017.88399999996</v>
      </c>
      <c r="G139" s="18"/>
    </row>
    <row r="140" spans="1:7" s="1" customFormat="1" ht="16.5" customHeight="1" x14ac:dyDescent="0.15">
      <c r="A140" s="22"/>
      <c r="B140" s="23"/>
      <c r="C140" s="24"/>
      <c r="D140" s="24"/>
      <c r="E140" s="24"/>
      <c r="G140" s="3"/>
    </row>
    <row r="141" spans="1:7" s="1" customFormat="1" ht="16.5" customHeight="1" x14ac:dyDescent="0.15">
      <c r="A141" s="22"/>
      <c r="B141" s="23"/>
      <c r="C141" s="24"/>
      <c r="D141" s="24"/>
      <c r="E141" s="24"/>
    </row>
    <row r="142" spans="1:7" s="1" customFormat="1" ht="16.5" customHeight="1" x14ac:dyDescent="0.15">
      <c r="A142" s="51"/>
      <c r="B142" s="52"/>
      <c r="C142" s="52"/>
      <c r="D142" s="52"/>
      <c r="E142" s="52"/>
      <c r="F142" s="52"/>
      <c r="G142" s="3"/>
    </row>
    <row r="143" spans="1:7" s="1" customFormat="1" ht="16.5" customHeight="1" x14ac:dyDescent="0.15">
      <c r="B143" s="2"/>
      <c r="G143" s="3"/>
    </row>
    <row r="144" spans="1:7" s="1" customFormat="1" ht="16.5" customHeight="1" x14ac:dyDescent="0.15">
      <c r="B144" s="2"/>
      <c r="G144" s="3"/>
    </row>
    <row r="145" spans="1:7" s="1" customFormat="1" ht="16.5" customHeight="1" x14ac:dyDescent="0.15">
      <c r="B145" s="2"/>
      <c r="G145" s="3"/>
    </row>
    <row r="146" spans="1:7" s="1" customFormat="1" ht="16.5" customHeight="1" x14ac:dyDescent="0.15">
      <c r="B146" s="2"/>
      <c r="G146" s="3"/>
    </row>
    <row r="147" spans="1:7" s="1" customFormat="1" ht="16.5" customHeight="1" x14ac:dyDescent="0.25">
      <c r="A147" s="34" t="s">
        <v>68</v>
      </c>
      <c r="B147" s="34"/>
      <c r="C147" s="34"/>
      <c r="D147" s="34"/>
      <c r="E147" s="34"/>
      <c r="G147" s="3"/>
    </row>
    <row r="148" spans="1:7" s="1" customFormat="1" ht="16.5" customHeight="1" thickBot="1" x14ac:dyDescent="0.2">
      <c r="B148" s="2"/>
      <c r="G148" s="3"/>
    </row>
    <row r="149" spans="1:7" s="1" customFormat="1" ht="16.5" customHeight="1" x14ac:dyDescent="0.15">
      <c r="A149" s="35" t="s">
        <v>69</v>
      </c>
      <c r="B149" s="37" t="s">
        <v>70</v>
      </c>
      <c r="C149" s="39" t="s">
        <v>71</v>
      </c>
      <c r="D149" s="39"/>
      <c r="E149" s="40"/>
      <c r="G149" s="41" t="s">
        <v>72</v>
      </c>
    </row>
    <row r="150" spans="1:7" s="1" customFormat="1" ht="16.5" customHeight="1" thickBot="1" x14ac:dyDescent="0.2">
      <c r="A150" s="36"/>
      <c r="B150" s="38"/>
      <c r="C150" s="5" t="s">
        <v>73</v>
      </c>
      <c r="D150" s="5" t="s">
        <v>74</v>
      </c>
      <c r="E150" s="6" t="s">
        <v>75</v>
      </c>
      <c r="G150" s="42"/>
    </row>
    <row r="151" spans="1:7" s="1" customFormat="1" ht="16.5" customHeight="1" thickTop="1" x14ac:dyDescent="0.15">
      <c r="A151" s="43" t="s">
        <v>76</v>
      </c>
      <c r="B151" s="45">
        <f>'[1]3.소득기준금액계산'!D163</f>
        <v>1625000</v>
      </c>
      <c r="C151" s="7">
        <f>VLOOKUP($G151,'[1]2.사업팀제공'!$A$1:$D$65536,2,FALSE)</f>
        <v>50145</v>
      </c>
      <c r="D151" s="8">
        <f>VLOOKUP($G151,'[1]2.사업팀제공'!$A$1:$D$65536,3,FALSE)</f>
        <v>29117</v>
      </c>
      <c r="E151" s="9">
        <f>VLOOKUP($G151,'[1]2.사업팀제공'!$A$1:$D$65536,4,FALSE)</f>
        <v>50632</v>
      </c>
      <c r="G151" s="10">
        <f t="array" ref="G151">MIN(IF('[1]2.사업팀제공'!$A$6:$A$205&gt;='[1]1.사업팀제공'!B151:B151,'[1]2.사업팀제공'!$A$6:$A$205,""))</f>
        <v>1638723</v>
      </c>
    </row>
    <row r="152" spans="1:7" s="1" customFormat="1" ht="16.5" customHeight="1" x14ac:dyDescent="0.15">
      <c r="A152" s="44"/>
      <c r="B152" s="46"/>
      <c r="C152" s="11">
        <f>C151*1.0655</f>
        <v>53429.497499999998</v>
      </c>
      <c r="D152" s="12">
        <f>D151*1.0655</f>
        <v>31024.163499999995</v>
      </c>
      <c r="E152" s="13">
        <f>E151*1.0655</f>
        <v>53948.395999999993</v>
      </c>
      <c r="F152" s="1" t="s">
        <v>43</v>
      </c>
      <c r="G152" s="14"/>
    </row>
    <row r="153" spans="1:7" s="1" customFormat="1" ht="16.5" customHeight="1" x14ac:dyDescent="0.15">
      <c r="A153" s="44" t="s">
        <v>0</v>
      </c>
      <c r="B153" s="46">
        <f>'[1]3.소득기준금액계산'!E163</f>
        <v>2767000</v>
      </c>
      <c r="C153" s="7">
        <f>VLOOKUP($G153,'[1]2.사업팀제공'!$A$1:$D$65536,2,FALSE)</f>
        <v>85556</v>
      </c>
      <c r="D153" s="8">
        <f>VLOOKUP($G153,'[1]2.사업팀제공'!$A$1:$D$65536,3,FALSE)</f>
        <v>85848</v>
      </c>
      <c r="E153" s="9">
        <f>VLOOKUP($G153,'[1]2.사업팀제공'!$A$1:$D$65536,4,FALSE)</f>
        <v>86328</v>
      </c>
      <c r="G153" s="10">
        <f t="array" ref="G153">MIN(IF('[1]2.사업팀제공'!$A$6:$A$205&gt;='[1]1.사업팀제공'!B153:B153,'[1]2.사업팀제공'!$A$6:$A$205,""))</f>
        <v>2795949</v>
      </c>
    </row>
    <row r="154" spans="1:7" s="1" customFormat="1" ht="16.5" customHeight="1" x14ac:dyDescent="0.15">
      <c r="A154" s="44"/>
      <c r="B154" s="46"/>
      <c r="C154" s="11">
        <f>C153*1.0655</f>
        <v>91159.917999999991</v>
      </c>
      <c r="D154" s="12">
        <f>D153*1.0655</f>
        <v>91471.043999999994</v>
      </c>
      <c r="E154" s="13">
        <f>E153*1.0655</f>
        <v>91982.483999999997</v>
      </c>
      <c r="G154" s="14"/>
    </row>
    <row r="155" spans="1:7" s="1" customFormat="1" ht="16.5" customHeight="1" x14ac:dyDescent="0.15">
      <c r="A155" s="44" t="s">
        <v>1</v>
      </c>
      <c r="B155" s="46">
        <f>'[1]3.소득기준금액계산'!F163</f>
        <v>3579000</v>
      </c>
      <c r="C155" s="7">
        <f>VLOOKUP($G155,'[1]2.사업팀제공'!$A$1:$D$65536,2,FALSE)</f>
        <v>109916</v>
      </c>
      <c r="D155" s="8">
        <f>VLOOKUP($G155,'[1]2.사업팀제공'!$A$1:$D$65536,3,FALSE)</f>
        <v>121260</v>
      </c>
      <c r="E155" s="9">
        <f>VLOOKUP($G155,'[1]2.사업팀제공'!$A$1:$D$65536,4,FALSE)</f>
        <v>111270</v>
      </c>
      <c r="G155" s="10">
        <f t="array" ref="G155">MIN(IF('[1]2.사업팀제공'!$A$6:$A$205&gt;='[1]1.사업팀제공'!B155:B155,'[1]2.사업팀제공'!$A$6:$A$205,""))</f>
        <v>3592019</v>
      </c>
    </row>
    <row r="156" spans="1:7" s="1" customFormat="1" ht="16.5" customHeight="1" x14ac:dyDescent="0.15">
      <c r="A156" s="44"/>
      <c r="B156" s="46"/>
      <c r="C156" s="11">
        <f>C155*1.0655</f>
        <v>117115.49799999999</v>
      </c>
      <c r="D156" s="12">
        <f>D155*1.0655</f>
        <v>129202.52999999998</v>
      </c>
      <c r="E156" s="13">
        <f>E155*1.0655</f>
        <v>118558.18499999998</v>
      </c>
      <c r="G156" s="14"/>
    </row>
    <row r="157" spans="1:7" s="1" customFormat="1" ht="16.5" customHeight="1" x14ac:dyDescent="0.15">
      <c r="A157" s="44" t="s">
        <v>2</v>
      </c>
      <c r="B157" s="46">
        <f>'[1]3.소득기준금액계산'!G163</f>
        <v>4391000</v>
      </c>
      <c r="C157" s="7">
        <f>VLOOKUP($G157,'[1]2.사업팀제공'!$A$1:$D$65536,2,FALSE)</f>
        <v>135514</v>
      </c>
      <c r="D157" s="8">
        <f>VLOOKUP($G157,'[1]2.사업팀제공'!$A$1:$D$65536,3,FALSE)</f>
        <v>151923</v>
      </c>
      <c r="E157" s="9">
        <f>VLOOKUP($G157,'[1]2.사업팀제공'!$A$1:$D$65536,4,FALSE)</f>
        <v>137491</v>
      </c>
      <c r="G157" s="10">
        <f t="array" ref="G157">MIN(IF('[1]2.사업팀제공'!$A$6:$A$205&gt;='[1]1.사업팀제공'!B157:B157,'[1]2.사업팀제공'!$A$6:$A$205,""))</f>
        <v>4428566</v>
      </c>
    </row>
    <row r="158" spans="1:7" s="1" customFormat="1" ht="16.5" customHeight="1" x14ac:dyDescent="0.15">
      <c r="A158" s="44"/>
      <c r="B158" s="46"/>
      <c r="C158" s="11">
        <f>C157*1.0655</f>
        <v>144390.16699999999</v>
      </c>
      <c r="D158" s="12">
        <f>D157*1.0655</f>
        <v>161873.95649999997</v>
      </c>
      <c r="E158" s="13">
        <f>E157*1.0655</f>
        <v>146496.6605</v>
      </c>
      <c r="G158" s="14"/>
    </row>
    <row r="159" spans="1:7" s="1" customFormat="1" ht="16.5" customHeight="1" x14ac:dyDescent="0.15">
      <c r="A159" s="44" t="s">
        <v>3</v>
      </c>
      <c r="B159" s="46">
        <f>'[1]3.소득기준금액계산'!H163</f>
        <v>5204000</v>
      </c>
      <c r="C159" s="7">
        <f>VLOOKUP($G159,'[1]2.사업팀제공'!$A$1:$D$65536,2,FALSE)</f>
        <v>161332</v>
      </c>
      <c r="D159" s="8">
        <f>VLOOKUP($G159,'[1]2.사업팀제공'!$A$1:$D$65536,3,FALSE)</f>
        <v>179719</v>
      </c>
      <c r="E159" s="9">
        <f>VLOOKUP($G159,'[1]2.사업팀제공'!$A$1:$D$65536,4,FALSE)</f>
        <v>163997</v>
      </c>
      <c r="G159" s="10">
        <f t="array" ref="G159">MIN(IF('[1]2.사업팀제공'!$A$6:$A$205&gt;='[1]1.사업팀제공'!B159:B159,'[1]2.사업팀제공'!$A$6:$A$205,""))</f>
        <v>5272274</v>
      </c>
    </row>
    <row r="160" spans="1:7" s="1" customFormat="1" ht="16.5" customHeight="1" x14ac:dyDescent="0.15">
      <c r="A160" s="47"/>
      <c r="B160" s="48"/>
      <c r="C160" s="11">
        <f>C159*1.0655</f>
        <v>171899.24599999998</v>
      </c>
      <c r="D160" s="12">
        <f>D159*1.0655</f>
        <v>191490.59449999998</v>
      </c>
      <c r="E160" s="13">
        <f>E159*1.0655</f>
        <v>174738.80349999998</v>
      </c>
      <c r="G160" s="14"/>
    </row>
    <row r="161" spans="1:7" s="1" customFormat="1" ht="16.5" customHeight="1" x14ac:dyDescent="0.15">
      <c r="A161" s="44" t="s">
        <v>53</v>
      </c>
      <c r="B161" s="46">
        <f>'[1]3.소득기준금액계산'!I163</f>
        <v>6016000</v>
      </c>
      <c r="C161" s="7">
        <f>VLOOKUP($G161,'[1]2.사업팀제공'!$A$1:$D$65536,2,FALSE)</f>
        <v>184638</v>
      </c>
      <c r="D161" s="8">
        <f>VLOOKUP($G161,'[1]2.사업팀제공'!$A$1:$D$65536,3,FALSE)</f>
        <v>204479</v>
      </c>
      <c r="E161" s="9">
        <f>VLOOKUP($G161,'[1]2.사업팀제공'!$A$1:$D$65536,4,FALSE)</f>
        <v>188050</v>
      </c>
      <c r="G161" s="10">
        <f t="array" ref="G161">MIN(IF('[1]2.사업팀제공'!$A$6:$A$205&gt;='[1]1.사업팀제공'!B161:B161,'[1]2.사업팀제공'!$A$6:$A$205,""))</f>
        <v>6033914</v>
      </c>
    </row>
    <row r="162" spans="1:7" s="1" customFormat="1" ht="16.5" customHeight="1" x14ac:dyDescent="0.15">
      <c r="A162" s="44"/>
      <c r="B162" s="46"/>
      <c r="C162" s="11">
        <f>C161*1.0655</f>
        <v>196731.78899999999</v>
      </c>
      <c r="D162" s="12">
        <f>D161*1.0655</f>
        <v>217872.37449999998</v>
      </c>
      <c r="E162" s="13">
        <f>E161*1.0655</f>
        <v>200367.27499999997</v>
      </c>
      <c r="G162" s="14"/>
    </row>
    <row r="163" spans="1:7" s="1" customFormat="1" ht="16.5" customHeight="1" x14ac:dyDescent="0.15">
      <c r="A163" s="47" t="s">
        <v>4</v>
      </c>
      <c r="B163" s="48">
        <f>'[1]3.소득기준금액계산'!J163</f>
        <v>6829000</v>
      </c>
      <c r="C163" s="7">
        <f>VLOOKUP($G163,'[1]2.사업팀제공'!$A$1:$D$65536,2,FALSE)</f>
        <v>213802</v>
      </c>
      <c r="D163" s="8">
        <f>VLOOKUP($G163,'[1]2.사업팀제공'!$A$1:$D$65536,3,FALSE)</f>
        <v>235598</v>
      </c>
      <c r="E163" s="9">
        <f>VLOOKUP($G163,'[1]2.사업팀제공'!$A$1:$D$65536,4,FALSE)</f>
        <v>219775</v>
      </c>
      <c r="G163" s="10">
        <f t="array" ref="G163">MIN(IF('[1]2.사업팀제공'!$A$6:$A$205&gt;='[1]1.사업팀제공'!B163:B163,'[1]2.사업팀제공'!$A$6:$A$205,""))</f>
        <v>6986983</v>
      </c>
    </row>
    <row r="164" spans="1:7" s="1" customFormat="1" ht="16.5" customHeight="1" x14ac:dyDescent="0.15">
      <c r="A164" s="43"/>
      <c r="B164" s="45"/>
      <c r="C164" s="11">
        <f>C163*1.0655</f>
        <v>227806.03099999999</v>
      </c>
      <c r="D164" s="12">
        <f>D163*1.0655</f>
        <v>251029.66899999997</v>
      </c>
      <c r="E164" s="13">
        <f>E163*1.0655</f>
        <v>234170.26249999998</v>
      </c>
      <c r="G164" s="14"/>
    </row>
    <row r="165" spans="1:7" s="1" customFormat="1" ht="16.5" customHeight="1" x14ac:dyDescent="0.15">
      <c r="A165" s="47" t="s">
        <v>45</v>
      </c>
      <c r="B165" s="48">
        <f>'[1]3.소득기준금액계산'!K163</f>
        <v>7641000</v>
      </c>
      <c r="C165" s="7">
        <f>VLOOKUP($G165,'[1]2.사업팀제공'!$A$1:$D$65536,2,FALSE)</f>
        <v>234118</v>
      </c>
      <c r="D165" s="8">
        <f>VLOOKUP($G165,'[1]2.사업팀제공'!$A$1:$D$65536,3,FALSE)</f>
        <v>254736</v>
      </c>
      <c r="E165" s="9">
        <f>VLOOKUP($G165,'[1]2.사업팀제공'!$A$1:$D$65536,4,FALSE)</f>
        <v>242453</v>
      </c>
      <c r="G165" s="10">
        <f t="array" ref="G165">MIN(IF('[1]2.사업팀제공'!$A$6:$A$205&gt;='[1]1.사업팀제공'!B165:B165,'[1]2.사업팀제공'!$A$6:$A$205,""))</f>
        <v>7650910</v>
      </c>
    </row>
    <row r="166" spans="1:7" s="1" customFormat="1" ht="16.5" customHeight="1" x14ac:dyDescent="0.15">
      <c r="A166" s="43"/>
      <c r="B166" s="45"/>
      <c r="C166" s="11">
        <f>C165*1.0655</f>
        <v>249452.72899999996</v>
      </c>
      <c r="D166" s="12">
        <f>D165*1.0655</f>
        <v>271421.20799999998</v>
      </c>
      <c r="E166" s="13">
        <f>E165*1.0655</f>
        <v>258333.67149999997</v>
      </c>
      <c r="G166" s="14"/>
    </row>
    <row r="167" spans="1:7" s="1" customFormat="1" ht="16.5" customHeight="1" x14ac:dyDescent="0.15">
      <c r="A167" s="47" t="s">
        <v>18</v>
      </c>
      <c r="B167" s="48">
        <f>'[1]3.소득기준금액계산'!L163</f>
        <v>8454000</v>
      </c>
      <c r="C167" s="7">
        <f>VLOOKUP($G167,'[1]2.사업팀제공'!$A$1:$D$65536,2,FALSE)</f>
        <v>261486</v>
      </c>
      <c r="D167" s="8">
        <f>VLOOKUP($G167,'[1]2.사업팀제공'!$A$1:$D$65536,3,FALSE)</f>
        <v>281163</v>
      </c>
      <c r="E167" s="9">
        <f>VLOOKUP($G167,'[1]2.사업팀제공'!$A$1:$D$65536,4,FALSE)</f>
        <v>273128</v>
      </c>
      <c r="G167" s="10">
        <f t="array" ref="G167">MIN(IF('[1]2.사업팀제공'!$A$6:$A$205&gt;='[1]1.사업팀제공'!B167:B167,'[1]2.사업팀제공'!$A$6:$A$205,""))</f>
        <v>8545288</v>
      </c>
    </row>
    <row r="168" spans="1:7" s="1" customFormat="1" ht="16.5" customHeight="1" x14ac:dyDescent="0.15">
      <c r="A168" s="43"/>
      <c r="B168" s="45"/>
      <c r="C168" s="11">
        <f>C167*1.0655</f>
        <v>278613.33299999998</v>
      </c>
      <c r="D168" s="12">
        <f>D167*1.0655</f>
        <v>299579.17649999994</v>
      </c>
      <c r="E168" s="13">
        <f>E167*1.0655</f>
        <v>291017.88399999996</v>
      </c>
      <c r="G168" s="14"/>
    </row>
    <row r="169" spans="1:7" s="1" customFormat="1" ht="16.5" customHeight="1" x14ac:dyDescent="0.15">
      <c r="A169" s="43" t="s">
        <v>55</v>
      </c>
      <c r="B169" s="48">
        <f>'[1]3.소득기준금액계산'!M163</f>
        <v>9266000</v>
      </c>
      <c r="C169" s="7">
        <f>VLOOKUP($G169,'[1]2.사업팀제공'!$A$1:$D$65536,2,FALSE)</f>
        <v>286652</v>
      </c>
      <c r="D169" s="8">
        <f>VLOOKUP($G169,'[1]2.사업팀제공'!$A$1:$D$65536,3,FALSE)</f>
        <v>306016</v>
      </c>
      <c r="E169" s="9">
        <f>VLOOKUP($G169,'[1]2.사업팀제공'!$A$1:$D$65536,4,FALSE)</f>
        <v>302654</v>
      </c>
      <c r="G169" s="10">
        <f t="array" ref="G169">MIN(IF('[1]2.사업팀제공'!$A$6:$A$205&gt;='[1]1.사업팀제공'!B169:B169,'[1]2.사업팀제공'!$A$6:$A$205,""))</f>
        <v>9367702</v>
      </c>
    </row>
    <row r="170" spans="1:7" s="1" customFormat="1" ht="16.5" customHeight="1" thickBot="1" x14ac:dyDescent="0.2">
      <c r="A170" s="49"/>
      <c r="B170" s="50"/>
      <c r="C170" s="15">
        <f>C169*1.0655</f>
        <v>305427.70599999995</v>
      </c>
      <c r="D170" s="16">
        <f>D169*1.0655</f>
        <v>326060.04799999995</v>
      </c>
      <c r="E170" s="17">
        <f>E169*1.0655</f>
        <v>322477.83699999994</v>
      </c>
      <c r="G170" s="18"/>
    </row>
    <row r="171" spans="1:7" s="1" customFormat="1" ht="16.5" customHeight="1" x14ac:dyDescent="0.15">
      <c r="B171" s="2"/>
      <c r="G171" s="3"/>
    </row>
    <row r="172" spans="1:7" s="1" customFormat="1" ht="16.5" customHeight="1" x14ac:dyDescent="0.15">
      <c r="B172" s="2"/>
      <c r="G172" s="3"/>
    </row>
    <row r="173" spans="1:7" s="1" customFormat="1" ht="16.5" customHeight="1" x14ac:dyDescent="0.15">
      <c r="B173" s="2"/>
      <c r="G173" s="3"/>
    </row>
    <row r="174" spans="1:7" s="1" customFormat="1" ht="16.5" customHeight="1" x14ac:dyDescent="0.25">
      <c r="A174" s="34" t="s">
        <v>77</v>
      </c>
      <c r="B174" s="34"/>
      <c r="C174" s="34"/>
      <c r="D174" s="34"/>
      <c r="E174" s="34"/>
      <c r="G174" s="3"/>
    </row>
    <row r="175" spans="1:7" s="1" customFormat="1" ht="16.5" customHeight="1" thickBot="1" x14ac:dyDescent="0.2">
      <c r="B175" s="2"/>
      <c r="G175" s="3"/>
    </row>
    <row r="176" spans="1:7" s="1" customFormat="1" ht="16.5" customHeight="1" x14ac:dyDescent="0.15">
      <c r="A176" s="35" t="s">
        <v>78</v>
      </c>
      <c r="B176" s="37" t="s">
        <v>79</v>
      </c>
      <c r="C176" s="39" t="s">
        <v>80</v>
      </c>
      <c r="D176" s="39"/>
      <c r="E176" s="40"/>
      <c r="G176" s="41" t="s">
        <v>81</v>
      </c>
    </row>
    <row r="177" spans="1:7" s="1" customFormat="1" ht="16.5" customHeight="1" thickBot="1" x14ac:dyDescent="0.2">
      <c r="A177" s="36"/>
      <c r="B177" s="38"/>
      <c r="C177" s="5" t="s">
        <v>82</v>
      </c>
      <c r="D177" s="5" t="s">
        <v>83</v>
      </c>
      <c r="E177" s="6" t="s">
        <v>84</v>
      </c>
      <c r="G177" s="42"/>
    </row>
    <row r="178" spans="1:7" s="1" customFormat="1" ht="16.5" customHeight="1" thickTop="1" x14ac:dyDescent="0.15">
      <c r="A178" s="43" t="s">
        <v>85</v>
      </c>
      <c r="B178" s="45">
        <f>'[1]3.소득기준금액계산'!D168</f>
        <v>1787000</v>
      </c>
      <c r="C178" s="7">
        <f>VLOOKUP($G178,'[1]2.사업팀제공'!$A$1:$D$65536,2,FALSE)</f>
        <v>55080</v>
      </c>
      <c r="D178" s="8">
        <f>VLOOKUP($G178,'[1]2.사업팀제공'!$A$1:$D$65536,3,FALSE)</f>
        <v>35715</v>
      </c>
      <c r="E178" s="9">
        <f>VLOOKUP($G178,'[1]2.사업팀제공'!$A$1:$D$65536,4,FALSE)</f>
        <v>55121</v>
      </c>
      <c r="G178" s="10">
        <f t="array" ref="G178">MIN(IF('[1]2.사업팀제공'!$A$6:$A$205&gt;='[1]1.사업팀제공'!B178:B178,'[1]2.사업팀제공'!$A$6:$A$205,""))</f>
        <v>1800002</v>
      </c>
    </row>
    <row r="179" spans="1:7" s="1" customFormat="1" ht="16.5" customHeight="1" x14ac:dyDescent="0.15">
      <c r="A179" s="44"/>
      <c r="B179" s="46"/>
      <c r="C179" s="11">
        <f>C178*1.0655</f>
        <v>58687.739999999991</v>
      </c>
      <c r="D179" s="12">
        <f>D178*1.0655</f>
        <v>38054.332499999997</v>
      </c>
      <c r="E179" s="13">
        <f>E178*1.0655</f>
        <v>58731.425499999998</v>
      </c>
      <c r="F179" s="1" t="s">
        <v>86</v>
      </c>
      <c r="G179" s="14"/>
    </row>
    <row r="180" spans="1:7" s="1" customFormat="1" ht="16.5" customHeight="1" x14ac:dyDescent="0.15">
      <c r="A180" s="44" t="s">
        <v>0</v>
      </c>
      <c r="B180" s="46">
        <f>'[1]3.소득기준금액계산'!E168</f>
        <v>3043000</v>
      </c>
      <c r="C180" s="7">
        <f>VLOOKUP($G180,'[1]2.사업팀제공'!$A$1:$D$65536,2,FALSE)</f>
        <v>93558</v>
      </c>
      <c r="D180" s="8">
        <f>VLOOKUP($G180,'[1]2.사업팀제공'!$A$1:$D$65536,3,FALSE)</f>
        <v>98247</v>
      </c>
      <c r="E180" s="9">
        <f>VLOOKUP($G180,'[1]2.사업팀제공'!$A$1:$D$65536,4,FALSE)</f>
        <v>94668</v>
      </c>
      <c r="G180" s="10">
        <f t="array" ref="G180">MIN(IF('[1]2.사업팀제공'!$A$6:$A$205&gt;='[1]1.사업팀제공'!B180:B180,'[1]2.사업팀제공'!$A$6:$A$205,""))</f>
        <v>3057462</v>
      </c>
    </row>
    <row r="181" spans="1:7" s="1" customFormat="1" ht="16.5" customHeight="1" x14ac:dyDescent="0.15">
      <c r="A181" s="44"/>
      <c r="B181" s="46"/>
      <c r="C181" s="11">
        <f>C180*1.0655</f>
        <v>99686.048999999985</v>
      </c>
      <c r="D181" s="12">
        <f>D180*1.0655</f>
        <v>104682.17849999999</v>
      </c>
      <c r="E181" s="13">
        <f>E180*1.0655</f>
        <v>100868.75399999999</v>
      </c>
      <c r="G181" s="14"/>
    </row>
    <row r="182" spans="1:7" s="1" customFormat="1" ht="16.5" customHeight="1" x14ac:dyDescent="0.15">
      <c r="A182" s="44" t="s">
        <v>1</v>
      </c>
      <c r="B182" s="46">
        <f>'[1]3.소득기준금액계산'!F168</f>
        <v>3937000</v>
      </c>
      <c r="C182" s="7">
        <f>VLOOKUP($G182,'[1]2.사업팀제공'!$A$1:$D$65536,2,FALSE)</f>
        <v>121575</v>
      </c>
      <c r="D182" s="8">
        <f>VLOOKUP($G182,'[1]2.사업팀제공'!$A$1:$D$65536,3,FALSE)</f>
        <v>136112</v>
      </c>
      <c r="E182" s="9">
        <f>VLOOKUP($G182,'[1]2.사업팀제공'!$A$1:$D$65536,4,FALSE)</f>
        <v>122806</v>
      </c>
      <c r="G182" s="10">
        <f t="array" ref="G182">MIN(IF('[1]2.사업팀제공'!$A$6:$A$205&gt;='[1]1.사업팀제공'!B182:B182,'[1]2.사업팀제공'!$A$6:$A$205,""))</f>
        <v>3973029</v>
      </c>
    </row>
    <row r="183" spans="1:7" s="1" customFormat="1" ht="16.5" customHeight="1" x14ac:dyDescent="0.15">
      <c r="A183" s="44"/>
      <c r="B183" s="46"/>
      <c r="C183" s="11">
        <f>C182*1.0655</f>
        <v>129538.16249999999</v>
      </c>
      <c r="D183" s="12">
        <f>D182*1.0655</f>
        <v>145027.33599999998</v>
      </c>
      <c r="E183" s="13">
        <f>E182*1.0655</f>
        <v>130849.79299999999</v>
      </c>
      <c r="G183" s="14"/>
    </row>
    <row r="184" spans="1:7" s="1" customFormat="1" ht="16.5" customHeight="1" x14ac:dyDescent="0.15">
      <c r="A184" s="44" t="s">
        <v>2</v>
      </c>
      <c r="B184" s="46">
        <f>'[1]3.소득기준금액계산'!G168</f>
        <v>4831000</v>
      </c>
      <c r="C184" s="7">
        <f>VLOOKUP($G184,'[1]2.사업팀제공'!$A$1:$D$65536,2,FALSE)</f>
        <v>149850</v>
      </c>
      <c r="D184" s="8">
        <f>VLOOKUP($G184,'[1]2.사업팀제공'!$A$1:$D$65536,3,FALSE)</f>
        <v>167262</v>
      </c>
      <c r="E184" s="9">
        <f>VLOOKUP($G184,'[1]2.사업팀제공'!$A$1:$D$65536,4,FALSE)</f>
        <v>152044</v>
      </c>
      <c r="G184" s="10">
        <f t="array" ref="G184">MIN(IF('[1]2.사업팀제공'!$A$6:$A$205&gt;='[1]1.사업팀제공'!B184:B184,'[1]2.사업팀제공'!$A$6:$A$205,""))</f>
        <v>4897065</v>
      </c>
    </row>
    <row r="185" spans="1:7" s="1" customFormat="1" ht="16.5" customHeight="1" x14ac:dyDescent="0.15">
      <c r="A185" s="44"/>
      <c r="B185" s="46"/>
      <c r="C185" s="11">
        <f>C184*1.0655</f>
        <v>159665.17499999999</v>
      </c>
      <c r="D185" s="12">
        <f>D184*1.0655</f>
        <v>178217.66099999999</v>
      </c>
      <c r="E185" s="13">
        <f>E184*1.0655</f>
        <v>162002.88199999998</v>
      </c>
      <c r="G185" s="14"/>
    </row>
    <row r="186" spans="1:7" s="1" customFormat="1" ht="16.5" customHeight="1" x14ac:dyDescent="0.15">
      <c r="A186" s="44" t="s">
        <v>3</v>
      </c>
      <c r="B186" s="46">
        <f>'[1]3.소득기준금액계산'!H168</f>
        <v>5724000</v>
      </c>
      <c r="C186" s="7">
        <f>VLOOKUP($G186,'[1]2.사업팀제공'!$A$1:$D$65536,2,FALSE)</f>
        <v>175489</v>
      </c>
      <c r="D186" s="8">
        <f>VLOOKUP($G186,'[1]2.사업팀제공'!$A$1:$D$65536,3,FALSE)</f>
        <v>194298</v>
      </c>
      <c r="E186" s="9">
        <f>VLOOKUP($G186,'[1]2.사업팀제공'!$A$1:$D$65536,4,FALSE)</f>
        <v>178515</v>
      </c>
      <c r="G186" s="10">
        <f t="array" ref="G186">MIN(IF('[1]2.사업팀제공'!$A$6:$A$205&gt;='[1]1.사업팀제공'!B186:B186,'[1]2.사업팀제공'!$A$6:$A$205,""))</f>
        <v>5734949</v>
      </c>
    </row>
    <row r="187" spans="1:7" s="1" customFormat="1" ht="16.5" customHeight="1" x14ac:dyDescent="0.15">
      <c r="A187" s="47"/>
      <c r="B187" s="48"/>
      <c r="C187" s="11">
        <f>C186*1.0655</f>
        <v>186983.52949999998</v>
      </c>
      <c r="D187" s="12">
        <f>D186*1.0655</f>
        <v>207024.51899999997</v>
      </c>
      <c r="E187" s="13">
        <f>E186*1.0655</f>
        <v>190207.73249999998</v>
      </c>
      <c r="G187" s="14"/>
    </row>
    <row r="188" spans="1:7" s="1" customFormat="1" ht="16.5" customHeight="1" x14ac:dyDescent="0.15">
      <c r="A188" s="44" t="s">
        <v>87</v>
      </c>
      <c r="B188" s="46">
        <f>'[1]3.소득기준금액계산'!I168</f>
        <v>6618000</v>
      </c>
      <c r="C188" s="7">
        <f>VLOOKUP($G188,'[1]2.사업팀제공'!$A$1:$D$65536,2,FALSE)</f>
        <v>203881</v>
      </c>
      <c r="D188" s="8">
        <f>VLOOKUP($G188,'[1]2.사업팀제공'!$A$1:$D$65536,3,FALSE)</f>
        <v>225118</v>
      </c>
      <c r="E188" s="9">
        <f>VLOOKUP($G188,'[1]2.사업팀제공'!$A$1:$D$65536,4,FALSE)</f>
        <v>208766</v>
      </c>
      <c r="G188" s="10">
        <f t="array" ref="G188">MIN(IF('[1]2.사업팀제공'!$A$6:$A$205&gt;='[1]1.사업팀제공'!B188:B188,'[1]2.사업팀제공'!$A$6:$A$205,""))</f>
        <v>6662777</v>
      </c>
    </row>
    <row r="189" spans="1:7" s="1" customFormat="1" ht="16.5" customHeight="1" x14ac:dyDescent="0.15">
      <c r="A189" s="44"/>
      <c r="B189" s="46"/>
      <c r="C189" s="11">
        <f>C188*1.0655</f>
        <v>217235.20549999998</v>
      </c>
      <c r="D189" s="12">
        <f>D188*1.0655</f>
        <v>239863.22899999996</v>
      </c>
      <c r="E189" s="13">
        <f>E188*1.0655</f>
        <v>222440.17299999998</v>
      </c>
      <c r="G189" s="14"/>
    </row>
    <row r="190" spans="1:7" s="1" customFormat="1" ht="16.5" customHeight="1" x14ac:dyDescent="0.15">
      <c r="A190" s="47" t="s">
        <v>4</v>
      </c>
      <c r="B190" s="48">
        <f>'[1]3.소득기준금액계산'!J168</f>
        <v>7512000</v>
      </c>
      <c r="C190" s="7">
        <f>VLOOKUP($G190,'[1]2.사업팀제공'!$A$1:$D$65536,2,FALSE)</f>
        <v>234118</v>
      </c>
      <c r="D190" s="8">
        <f>VLOOKUP($G190,'[1]2.사업팀제공'!$A$1:$D$65536,3,FALSE)</f>
        <v>254736</v>
      </c>
      <c r="E190" s="9">
        <f>VLOOKUP($G190,'[1]2.사업팀제공'!$A$1:$D$65536,4,FALSE)</f>
        <v>242453</v>
      </c>
      <c r="G190" s="10">
        <f t="array" ref="G190">MIN(IF('[1]2.사업팀제공'!$A$6:$A$205&gt;='[1]1.사업팀제공'!B190:B190,'[1]2.사업팀제공'!$A$6:$A$205,""))</f>
        <v>7650910</v>
      </c>
    </row>
    <row r="191" spans="1:7" s="1" customFormat="1" ht="16.5" customHeight="1" x14ac:dyDescent="0.15">
      <c r="A191" s="43"/>
      <c r="B191" s="45"/>
      <c r="C191" s="11">
        <f>C190*1.0655</f>
        <v>249452.72899999996</v>
      </c>
      <c r="D191" s="12">
        <f>D190*1.0655</f>
        <v>271421.20799999998</v>
      </c>
      <c r="E191" s="13">
        <f>E190*1.0655</f>
        <v>258333.67149999997</v>
      </c>
      <c r="G191" s="14"/>
    </row>
    <row r="192" spans="1:7" s="1" customFormat="1" ht="16.5" customHeight="1" x14ac:dyDescent="0.15">
      <c r="A192" s="47" t="s">
        <v>45</v>
      </c>
      <c r="B192" s="48">
        <f>'[1]3.소득기준금액계산'!K168</f>
        <v>8405000</v>
      </c>
      <c r="C192" s="7">
        <f>VLOOKUP($G192,'[1]2.사업팀제공'!$A$1:$D$65536,2,FALSE)</f>
        <v>261486</v>
      </c>
      <c r="D192" s="8">
        <f>VLOOKUP($G192,'[1]2.사업팀제공'!$A$1:$D$65536,3,FALSE)</f>
        <v>281163</v>
      </c>
      <c r="E192" s="9">
        <f>VLOOKUP($G192,'[1]2.사업팀제공'!$A$1:$D$65536,4,FALSE)</f>
        <v>273128</v>
      </c>
      <c r="G192" s="10">
        <f t="array" ref="G192">MIN(IF('[1]2.사업팀제공'!$A$6:$A$205&gt;='[1]1.사업팀제공'!B192:B192,'[1]2.사업팀제공'!$A$6:$A$205,""))</f>
        <v>8545288</v>
      </c>
    </row>
    <row r="193" spans="1:7" s="1" customFormat="1" ht="16.5" customHeight="1" x14ac:dyDescent="0.15">
      <c r="A193" s="43"/>
      <c r="B193" s="45"/>
      <c r="C193" s="11">
        <f>C192*1.0655</f>
        <v>278613.33299999998</v>
      </c>
      <c r="D193" s="12">
        <f>D192*1.0655</f>
        <v>299579.17649999994</v>
      </c>
      <c r="E193" s="13">
        <f>E192*1.0655</f>
        <v>291017.88399999996</v>
      </c>
      <c r="G193" s="14"/>
    </row>
    <row r="194" spans="1:7" s="1" customFormat="1" ht="16.5" customHeight="1" x14ac:dyDescent="0.15">
      <c r="A194" s="47" t="s">
        <v>46</v>
      </c>
      <c r="B194" s="48">
        <f>'[1]3.소득기준금액계산'!L168</f>
        <v>9299000</v>
      </c>
      <c r="C194" s="7">
        <f>VLOOKUP($G194,'[1]2.사업팀제공'!$A$1:$D$65536,2,FALSE)</f>
        <v>286652</v>
      </c>
      <c r="D194" s="8">
        <f>VLOOKUP($G194,'[1]2.사업팀제공'!$A$1:$D$65536,3,FALSE)</f>
        <v>306016</v>
      </c>
      <c r="E194" s="9">
        <f>VLOOKUP($G194,'[1]2.사업팀제공'!$A$1:$D$65536,4,FALSE)</f>
        <v>302654</v>
      </c>
      <c r="G194" s="10">
        <f t="array" ref="G194">MIN(IF('[1]2.사업팀제공'!$A$6:$A$205&gt;='[1]1.사업팀제공'!B194:B194,'[1]2.사업팀제공'!$A$6:$A$205,""))</f>
        <v>9367702</v>
      </c>
    </row>
    <row r="195" spans="1:7" s="1" customFormat="1" ht="16.5" customHeight="1" x14ac:dyDescent="0.15">
      <c r="A195" s="43"/>
      <c r="B195" s="45"/>
      <c r="C195" s="11">
        <f>C194*1.0655</f>
        <v>305427.70599999995</v>
      </c>
      <c r="D195" s="12">
        <f>D194*1.0655</f>
        <v>326060.04799999995</v>
      </c>
      <c r="E195" s="13">
        <f>E194*1.0655</f>
        <v>322477.83699999994</v>
      </c>
      <c r="G195" s="14"/>
    </row>
    <row r="196" spans="1:7" s="1" customFormat="1" ht="16.5" customHeight="1" x14ac:dyDescent="0.15">
      <c r="A196" s="43" t="s">
        <v>55</v>
      </c>
      <c r="B196" s="48">
        <f>'[1]3.소득기준금액계산'!M168</f>
        <v>10193000</v>
      </c>
      <c r="C196" s="7">
        <f>VLOOKUP($G196,'[1]2.사업팀제공'!$A$1:$D$65536,2,FALSE)</f>
        <v>324566</v>
      </c>
      <c r="D196" s="8">
        <f>VLOOKUP($G196,'[1]2.사업팀제공'!$A$1:$D$65536,3,FALSE)</f>
        <v>342813</v>
      </c>
      <c r="E196" s="9">
        <f>VLOOKUP($G196,'[1]2.사업팀제공'!$A$1:$D$65536,4,FALSE)</f>
        <v>350430</v>
      </c>
      <c r="G196" s="10">
        <f t="array" ref="G196">MIN(IF('[1]2.사업팀제공'!$A$6:$A$205&gt;='[1]1.사업팀제공'!B196:B196,'[1]2.사업팀제공'!$A$6:$A$205,""))</f>
        <v>10606744</v>
      </c>
    </row>
    <row r="197" spans="1:7" s="1" customFormat="1" ht="16.5" customHeight="1" thickBot="1" x14ac:dyDescent="0.2">
      <c r="A197" s="49"/>
      <c r="B197" s="50"/>
      <c r="C197" s="15">
        <f>C196*1.0655</f>
        <v>345825.07299999997</v>
      </c>
      <c r="D197" s="16">
        <f>D196*1.0655</f>
        <v>365267.25149999995</v>
      </c>
      <c r="E197" s="17">
        <f>E196*1.0655</f>
        <v>373383.16499999998</v>
      </c>
      <c r="G197" s="18"/>
    </row>
    <row r="198" spans="1:7" s="1" customFormat="1" ht="16.5" customHeight="1" x14ac:dyDescent="0.15">
      <c r="B198" s="2"/>
      <c r="G198" s="3"/>
    </row>
    <row r="199" spans="1:7" s="1" customFormat="1" ht="16.5" customHeight="1" x14ac:dyDescent="0.15">
      <c r="B199" s="2"/>
      <c r="G199" s="3"/>
    </row>
    <row r="200" spans="1:7" s="1" customFormat="1" ht="16.5" customHeight="1" x14ac:dyDescent="0.15">
      <c r="B200" s="2"/>
      <c r="G200" s="3"/>
    </row>
    <row r="201" spans="1:7" s="1" customFormat="1" ht="16.5" customHeight="1" x14ac:dyDescent="0.25">
      <c r="A201" s="34" t="s">
        <v>88</v>
      </c>
      <c r="B201" s="34"/>
      <c r="C201" s="34"/>
      <c r="D201" s="34"/>
      <c r="E201" s="34"/>
      <c r="G201" s="3"/>
    </row>
    <row r="202" spans="1:7" s="1" customFormat="1" ht="16.5" customHeight="1" thickBot="1" x14ac:dyDescent="0.2">
      <c r="B202" s="2"/>
      <c r="G202" s="3"/>
    </row>
    <row r="203" spans="1:7" s="1" customFormat="1" ht="16.5" customHeight="1" x14ac:dyDescent="0.15">
      <c r="A203" s="35" t="s">
        <v>78</v>
      </c>
      <c r="B203" s="37" t="s">
        <v>79</v>
      </c>
      <c r="C203" s="39" t="s">
        <v>80</v>
      </c>
      <c r="D203" s="39"/>
      <c r="E203" s="40"/>
      <c r="G203" s="41" t="s">
        <v>81</v>
      </c>
    </row>
    <row r="204" spans="1:7" s="1" customFormat="1" ht="16.5" customHeight="1" thickBot="1" x14ac:dyDescent="0.2">
      <c r="A204" s="36"/>
      <c r="B204" s="38"/>
      <c r="C204" s="5" t="s">
        <v>82</v>
      </c>
      <c r="D204" s="5" t="s">
        <v>83</v>
      </c>
      <c r="E204" s="6" t="s">
        <v>84</v>
      </c>
      <c r="G204" s="42"/>
    </row>
    <row r="205" spans="1:7" s="1" customFormat="1" ht="16.5" customHeight="1" thickTop="1" x14ac:dyDescent="0.15">
      <c r="A205" s="43" t="s">
        <v>85</v>
      </c>
      <c r="B205" s="45">
        <f>'[1]3.소득기준금액계산'!D173</f>
        <v>1950000</v>
      </c>
      <c r="C205" s="7">
        <f>VLOOKUP($G205,'[1]2.사업팀제공'!$A$1:$D$65536,2,FALSE)</f>
        <v>59713</v>
      </c>
      <c r="D205" s="8">
        <f>VLOOKUP($G205,'[1]2.사업팀제공'!$A$1:$D$65536,3,FALSE)</f>
        <v>43266</v>
      </c>
      <c r="E205" s="9">
        <f>VLOOKUP($G205,'[1]2.사업팀제공'!$A$1:$D$65536,4,FALSE)</f>
        <v>60479</v>
      </c>
      <c r="G205" s="10">
        <f t="array" ref="G205">MIN(IF('[1]2.사업팀제공'!$A$6:$A$205&gt;='[1]1.사업팀제공'!B205:B205,'[1]2.사업팀제공'!$A$6:$A$205,""))</f>
        <v>1951405</v>
      </c>
    </row>
    <row r="206" spans="1:7" s="1" customFormat="1" ht="16.5" customHeight="1" x14ac:dyDescent="0.15">
      <c r="A206" s="44"/>
      <c r="B206" s="46"/>
      <c r="C206" s="11">
        <f>C205*1.0655</f>
        <v>63624.201499999996</v>
      </c>
      <c r="D206" s="12">
        <f>D205*1.0655</f>
        <v>46099.922999999995</v>
      </c>
      <c r="E206" s="13">
        <f>E205*1.0655</f>
        <v>64440.374499999991</v>
      </c>
      <c r="F206" s="1" t="s">
        <v>86</v>
      </c>
      <c r="G206" s="14"/>
    </row>
    <row r="207" spans="1:7" s="1" customFormat="1" ht="16.5" customHeight="1" x14ac:dyDescent="0.15">
      <c r="A207" s="44" t="s">
        <v>0</v>
      </c>
      <c r="B207" s="46">
        <f>'[1]3.소득기준금액계산'!E173</f>
        <v>3320000</v>
      </c>
      <c r="C207" s="7">
        <f>VLOOKUP($G207,'[1]2.사업팀제공'!$A$1:$D$65536,2,FALSE)</f>
        <v>102614</v>
      </c>
      <c r="D207" s="8">
        <f>VLOOKUP($G207,'[1]2.사업팀제공'!$A$1:$D$65536,3,FALSE)</f>
        <v>110808</v>
      </c>
      <c r="E207" s="9">
        <f>VLOOKUP($G207,'[1]2.사업팀제공'!$A$1:$D$65536,4,FALSE)</f>
        <v>103865</v>
      </c>
      <c r="G207" s="10">
        <f t="array" ref="G207">MIN(IF('[1]2.사업팀제공'!$A$6:$A$205&gt;='[1]1.사업팀제공'!B207:B207,'[1]2.사업팀제공'!$A$6:$A$205,""))</f>
        <v>3353392</v>
      </c>
    </row>
    <row r="208" spans="1:7" s="1" customFormat="1" ht="16.5" customHeight="1" x14ac:dyDescent="0.15">
      <c r="A208" s="44"/>
      <c r="B208" s="46"/>
      <c r="C208" s="11">
        <f>C207*1.0655</f>
        <v>109335.21699999999</v>
      </c>
      <c r="D208" s="12">
        <f>D207*1.0655</f>
        <v>118065.92399999998</v>
      </c>
      <c r="E208" s="13">
        <f>E207*1.0655</f>
        <v>110668.15749999999</v>
      </c>
      <c r="G208" s="14"/>
    </row>
    <row r="209" spans="1:7" s="1" customFormat="1" ht="16.5" customHeight="1" x14ac:dyDescent="0.15">
      <c r="A209" s="44" t="s">
        <v>1</v>
      </c>
      <c r="B209" s="46">
        <f>'[1]3.소득기준금액계산'!F173</f>
        <v>4295000</v>
      </c>
      <c r="C209" s="7">
        <f>VLOOKUP($G209,'[1]2.사업팀제공'!$A$1:$D$65536,2,FALSE)</f>
        <v>131616</v>
      </c>
      <c r="D209" s="8">
        <f>VLOOKUP($G209,'[1]2.사업팀제공'!$A$1:$D$65536,3,FALSE)</f>
        <v>147770</v>
      </c>
      <c r="E209" s="9">
        <f>VLOOKUP($G209,'[1]2.사업팀제공'!$A$1:$D$65536,4,FALSE)</f>
        <v>133559</v>
      </c>
      <c r="G209" s="10">
        <f t="array" ref="G209">MIN(IF('[1]2.사업팀제공'!$A$6:$A$205&gt;='[1]1.사업팀제공'!B209:B209,'[1]2.사업팀제공'!$A$6:$A$205,""))</f>
        <v>4301161</v>
      </c>
    </row>
    <row r="210" spans="1:7" s="1" customFormat="1" ht="16.5" customHeight="1" x14ac:dyDescent="0.15">
      <c r="A210" s="44"/>
      <c r="B210" s="46"/>
      <c r="C210" s="11">
        <f>C209*1.0655</f>
        <v>140236.848</v>
      </c>
      <c r="D210" s="12">
        <f>D209*1.0655</f>
        <v>157448.935</v>
      </c>
      <c r="E210" s="13">
        <f>E209*1.0655</f>
        <v>142307.1145</v>
      </c>
      <c r="G210" s="14"/>
    </row>
    <row r="211" spans="1:7" s="1" customFormat="1" ht="16.5" customHeight="1" x14ac:dyDescent="0.15">
      <c r="A211" s="44" t="s">
        <v>2</v>
      </c>
      <c r="B211" s="46">
        <f>'[1]3.소득기준금액계산'!G173</f>
        <v>5270000</v>
      </c>
      <c r="C211" s="7">
        <f>VLOOKUP($G211,'[1]2.사업팀제공'!$A$1:$D$65536,2,FALSE)</f>
        <v>161332</v>
      </c>
      <c r="D211" s="8">
        <f>VLOOKUP($G211,'[1]2.사업팀제공'!$A$1:$D$65536,3,FALSE)</f>
        <v>179719</v>
      </c>
      <c r="E211" s="9">
        <f>VLOOKUP($G211,'[1]2.사업팀제공'!$A$1:$D$65536,4,FALSE)</f>
        <v>163997</v>
      </c>
      <c r="G211" s="10">
        <f t="array" ref="G211">MIN(IF('[1]2.사업팀제공'!$A$6:$A$205&gt;='[1]1.사업팀제공'!B211:B211,'[1]2.사업팀제공'!$A$6:$A$205,""))</f>
        <v>5272274</v>
      </c>
    </row>
    <row r="212" spans="1:7" s="1" customFormat="1" ht="16.5" customHeight="1" x14ac:dyDescent="0.15">
      <c r="A212" s="44"/>
      <c r="B212" s="46"/>
      <c r="C212" s="11">
        <f>C211*1.0655</f>
        <v>171899.24599999998</v>
      </c>
      <c r="D212" s="12">
        <f>D211*1.0655</f>
        <v>191490.59449999998</v>
      </c>
      <c r="E212" s="13">
        <f>E211*1.0655</f>
        <v>174738.80349999998</v>
      </c>
      <c r="G212" s="14"/>
    </row>
    <row r="213" spans="1:7" s="1" customFormat="1" ht="16.5" customHeight="1" x14ac:dyDescent="0.15">
      <c r="A213" s="44" t="s">
        <v>3</v>
      </c>
      <c r="B213" s="46">
        <f>'[1]3.소득기준금액계산'!H173</f>
        <v>6245000</v>
      </c>
      <c r="C213" s="7">
        <f>VLOOKUP($G213,'[1]2.사업팀제공'!$A$1:$D$65536,2,FALSE)</f>
        <v>191626</v>
      </c>
      <c r="D213" s="8">
        <f>VLOOKUP($G213,'[1]2.사업팀제공'!$A$1:$D$65536,3,FALSE)</f>
        <v>212123</v>
      </c>
      <c r="E213" s="9">
        <f>VLOOKUP($G213,'[1]2.사업팀제공'!$A$1:$D$65536,4,FALSE)</f>
        <v>195451</v>
      </c>
      <c r="G213" s="10">
        <f t="array" ref="G213">MIN(IF('[1]2.사업팀제공'!$A$6:$A$205&gt;='[1]1.사업팀제공'!B213:B213,'[1]2.사업팀제공'!$A$6:$A$205,""))</f>
        <v>6262300</v>
      </c>
    </row>
    <row r="214" spans="1:7" s="1" customFormat="1" ht="16.5" customHeight="1" x14ac:dyDescent="0.15">
      <c r="A214" s="47"/>
      <c r="B214" s="48"/>
      <c r="C214" s="11">
        <f>C213*1.0655</f>
        <v>204177.50299999997</v>
      </c>
      <c r="D214" s="12">
        <f>D213*1.0655</f>
        <v>226017.05649999998</v>
      </c>
      <c r="E214" s="13">
        <f>E213*1.0655</f>
        <v>208253.04049999997</v>
      </c>
      <c r="G214" s="14"/>
    </row>
    <row r="215" spans="1:7" s="1" customFormat="1" ht="16.5" customHeight="1" x14ac:dyDescent="0.15">
      <c r="A215" s="44" t="s">
        <v>89</v>
      </c>
      <c r="B215" s="46">
        <f>'[1]3.소득기준금액계산'!I173</f>
        <v>7220000</v>
      </c>
      <c r="C215" s="7">
        <f>VLOOKUP($G215,'[1]2.사업팀제공'!$A$1:$D$65536,2,FALSE)</f>
        <v>226744</v>
      </c>
      <c r="D215" s="8">
        <f>VLOOKUP($G215,'[1]2.사업팀제공'!$A$1:$D$65536,3,FALSE)</f>
        <v>247830</v>
      </c>
      <c r="E215" s="9">
        <f>VLOOKUP($G215,'[1]2.사업팀제공'!$A$1:$D$65536,4,FALSE)</f>
        <v>234118</v>
      </c>
      <c r="G215" s="10">
        <f t="array" ref="G215">MIN(IF('[1]2.사업팀제공'!$A$6:$A$205&gt;='[1]1.사업팀제공'!B215:B215,'[1]2.사업팀제공'!$A$6:$A$205,""))</f>
        <v>7409943</v>
      </c>
    </row>
    <row r="216" spans="1:7" s="1" customFormat="1" ht="16.5" customHeight="1" x14ac:dyDescent="0.15">
      <c r="A216" s="44"/>
      <c r="B216" s="46"/>
      <c r="C216" s="11">
        <f>C215*1.0655</f>
        <v>241595.73199999999</v>
      </c>
      <c r="D216" s="12">
        <f>D215*1.0655</f>
        <v>264062.86499999999</v>
      </c>
      <c r="E216" s="13">
        <f>E215*1.0655</f>
        <v>249452.72899999996</v>
      </c>
      <c r="G216" s="14"/>
    </row>
    <row r="217" spans="1:7" s="1" customFormat="1" ht="16.5" customHeight="1" x14ac:dyDescent="0.15">
      <c r="A217" s="47" t="s">
        <v>4</v>
      </c>
      <c r="B217" s="48">
        <f>'[1]3.소득기준금액계산'!J173</f>
        <v>8194000</v>
      </c>
      <c r="C217" s="7">
        <f>VLOOKUP($G217,'[1]2.사업팀제공'!$A$1:$D$65536,2,FALSE)</f>
        <v>251447</v>
      </c>
      <c r="D217" s="8">
        <f>VLOOKUP($G217,'[1]2.사업팀제공'!$A$1:$D$65536,3,FALSE)</f>
        <v>271204</v>
      </c>
      <c r="E217" s="9">
        <f>VLOOKUP($G217,'[1]2.사업팀제공'!$A$1:$D$65536,4,FALSE)</f>
        <v>261486</v>
      </c>
      <c r="G217" s="10">
        <f t="array" ref="G217">MIN(IF('[1]2.사업팀제공'!$A$6:$A$205&gt;='[1]1.사업팀제공'!B217:B217,'[1]2.사업팀제공'!$A$6:$A$205,""))</f>
        <v>8217210</v>
      </c>
    </row>
    <row r="218" spans="1:7" s="1" customFormat="1" ht="16.5" customHeight="1" x14ac:dyDescent="0.15">
      <c r="A218" s="43"/>
      <c r="B218" s="45"/>
      <c r="C218" s="11">
        <f>C217*1.0655</f>
        <v>267916.77849999996</v>
      </c>
      <c r="D218" s="12">
        <f>D217*1.0655</f>
        <v>288967.86199999996</v>
      </c>
      <c r="E218" s="13">
        <f>E217*1.0655</f>
        <v>278613.33299999998</v>
      </c>
      <c r="G218" s="14"/>
    </row>
    <row r="219" spans="1:7" s="1" customFormat="1" ht="16.5" customHeight="1" x14ac:dyDescent="0.15">
      <c r="A219" s="47" t="s">
        <v>90</v>
      </c>
      <c r="B219" s="48">
        <f>'[1]3.소득기준금액계산'!K173</f>
        <v>9169000</v>
      </c>
      <c r="C219" s="7">
        <f>VLOOKUP($G219,'[1]2.사업팀제공'!$A$1:$D$65536,2,FALSE)</f>
        <v>286652</v>
      </c>
      <c r="D219" s="8">
        <f>VLOOKUP($G219,'[1]2.사업팀제공'!$A$1:$D$65536,3,FALSE)</f>
        <v>306016</v>
      </c>
      <c r="E219" s="9">
        <f>VLOOKUP($G219,'[1]2.사업팀제공'!$A$1:$D$65536,4,FALSE)</f>
        <v>302654</v>
      </c>
      <c r="G219" s="10">
        <f t="array" ref="G219">MIN(IF('[1]2.사업팀제공'!$A$6:$A$205&gt;='[1]1.사업팀제공'!B219:B219,'[1]2.사업팀제공'!$A$6:$A$205,""))</f>
        <v>9367702</v>
      </c>
    </row>
    <row r="220" spans="1:7" s="1" customFormat="1" ht="16.5" customHeight="1" x14ac:dyDescent="0.15">
      <c r="A220" s="43"/>
      <c r="B220" s="45"/>
      <c r="C220" s="11">
        <f>C219*1.0655</f>
        <v>305427.70599999995</v>
      </c>
      <c r="D220" s="12">
        <f>D219*1.0655</f>
        <v>326060.04799999995</v>
      </c>
      <c r="E220" s="13">
        <f>E219*1.0655</f>
        <v>322477.83699999994</v>
      </c>
      <c r="G220" s="14"/>
    </row>
    <row r="221" spans="1:7" s="1" customFormat="1" ht="16.5" customHeight="1" x14ac:dyDescent="0.15">
      <c r="A221" s="47" t="s">
        <v>46</v>
      </c>
      <c r="B221" s="48">
        <f>'[1]3.소득기준금액계산'!L173</f>
        <v>10144000</v>
      </c>
      <c r="C221" s="7">
        <f>VLOOKUP($G221,'[1]2.사업팀제공'!$A$1:$D$65536,2,FALSE)</f>
        <v>324566</v>
      </c>
      <c r="D221" s="8">
        <f>VLOOKUP($G221,'[1]2.사업팀제공'!$A$1:$D$65536,3,FALSE)</f>
        <v>342813</v>
      </c>
      <c r="E221" s="9">
        <f>VLOOKUP($G221,'[1]2.사업팀제공'!$A$1:$D$65536,4,FALSE)</f>
        <v>350430</v>
      </c>
      <c r="G221" s="10">
        <f t="array" ref="G221">MIN(IF('[1]2.사업팀제공'!$A$6:$A$205&gt;='[1]1.사업팀제공'!B221:B221,'[1]2.사업팀제공'!$A$6:$A$205,""))</f>
        <v>10606744</v>
      </c>
    </row>
    <row r="222" spans="1:7" s="1" customFormat="1" ht="16.5" customHeight="1" x14ac:dyDescent="0.15">
      <c r="A222" s="43"/>
      <c r="B222" s="45"/>
      <c r="C222" s="11">
        <f>C221*1.0655</f>
        <v>345825.07299999997</v>
      </c>
      <c r="D222" s="12">
        <f>D221*1.0655</f>
        <v>365267.25149999995</v>
      </c>
      <c r="E222" s="13">
        <f>E221*1.0655</f>
        <v>373383.16499999998</v>
      </c>
      <c r="G222" s="14"/>
    </row>
    <row r="223" spans="1:7" s="1" customFormat="1" ht="16.5" customHeight="1" x14ac:dyDescent="0.15">
      <c r="A223" s="43" t="s">
        <v>55</v>
      </c>
      <c r="B223" s="48">
        <f>'[1]3.소득기준금액계산'!M173</f>
        <v>11119000</v>
      </c>
      <c r="C223" s="7">
        <f>VLOOKUP($G223,'[1]2.사업팀제공'!$A$1:$D$65536,2,FALSE)</f>
        <v>350430</v>
      </c>
      <c r="D223" s="8">
        <f>VLOOKUP($G223,'[1]2.사업팀제공'!$A$1:$D$65536,3,FALSE)</f>
        <v>361855</v>
      </c>
      <c r="E223" s="9">
        <f>VLOOKUP($G223,'[1]2.사업팀제공'!$A$1:$D$65536,4,FALSE)</f>
        <v>376045</v>
      </c>
      <c r="G223" s="10">
        <f t="array" ref="G223">MIN(IF('[1]2.사업팀제공'!$A$6:$A$205&gt;='[1]1.사업팀제공'!B223:B223,'[1]2.사업팀제공'!$A$6:$A$205,""))</f>
        <v>11451957</v>
      </c>
    </row>
    <row r="224" spans="1:7" s="1" customFormat="1" ht="16.5" customHeight="1" thickBot="1" x14ac:dyDescent="0.2">
      <c r="A224" s="49"/>
      <c r="B224" s="50"/>
      <c r="C224" s="15">
        <f>C223*1.0655</f>
        <v>373383.16499999998</v>
      </c>
      <c r="D224" s="16">
        <f>D223*1.0655</f>
        <v>385556.50249999994</v>
      </c>
      <c r="E224" s="17">
        <f>E223*1.0655</f>
        <v>400675.94749999995</v>
      </c>
      <c r="G224" s="18"/>
    </row>
    <row r="225" spans="1:9" s="1" customFormat="1" ht="16.5" customHeight="1" x14ac:dyDescent="0.15">
      <c r="B225" s="2"/>
      <c r="G225" s="3"/>
    </row>
    <row r="226" spans="1:9" s="1" customFormat="1" ht="16.5" customHeight="1" x14ac:dyDescent="0.15">
      <c r="B226" s="2"/>
      <c r="G226" s="3"/>
    </row>
    <row r="227" spans="1:9" s="1" customFormat="1" ht="16.5" customHeight="1" x14ac:dyDescent="0.15">
      <c r="B227" s="2"/>
      <c r="G227" s="3"/>
    </row>
    <row r="228" spans="1:9" s="1" customFormat="1" ht="16.5" customHeight="1" x14ac:dyDescent="0.25">
      <c r="A228" s="34" t="s">
        <v>91</v>
      </c>
      <c r="B228" s="34"/>
      <c r="C228" s="34"/>
      <c r="D228" s="34"/>
      <c r="E228" s="34"/>
      <c r="G228" s="3"/>
    </row>
    <row r="229" spans="1:9" s="1" customFormat="1" ht="16.5" customHeight="1" thickBot="1" x14ac:dyDescent="0.2">
      <c r="B229" s="2"/>
      <c r="G229" s="3"/>
    </row>
    <row r="230" spans="1:9" s="1" customFormat="1" ht="16.5" customHeight="1" x14ac:dyDescent="0.15">
      <c r="A230" s="35" t="s">
        <v>78</v>
      </c>
      <c r="B230" s="37" t="s">
        <v>79</v>
      </c>
      <c r="C230" s="39" t="s">
        <v>80</v>
      </c>
      <c r="D230" s="39"/>
      <c r="E230" s="40"/>
      <c r="G230" s="41" t="s">
        <v>81</v>
      </c>
    </row>
    <row r="231" spans="1:9" s="1" customFormat="1" ht="16.5" customHeight="1" thickBot="1" x14ac:dyDescent="0.2">
      <c r="A231" s="36"/>
      <c r="B231" s="38"/>
      <c r="C231" s="5" t="s">
        <v>82</v>
      </c>
      <c r="D231" s="5" t="s">
        <v>83</v>
      </c>
      <c r="E231" s="6" t="s">
        <v>84</v>
      </c>
      <c r="G231" s="42"/>
    </row>
    <row r="232" spans="1:9" s="1" customFormat="1" ht="16.5" customHeight="1" thickTop="1" x14ac:dyDescent="0.15">
      <c r="A232" s="43" t="s">
        <v>85</v>
      </c>
      <c r="B232" s="45">
        <f>'[1]3.소득기준금액계산'!D178</f>
        <v>2112000</v>
      </c>
      <c r="C232" s="7">
        <f>VLOOKUP($G232,'[1]2.사업팀제공'!$A$1:$D$65536,2,FALSE)</f>
        <v>64862</v>
      </c>
      <c r="D232" s="8">
        <f>VLOOKUP($G232,'[1]2.사업팀제공'!$A$1:$D$65536,3,FALSE)</f>
        <v>53124</v>
      </c>
      <c r="E232" s="9">
        <f>VLOOKUP($G232,'[1]2.사업팀제공'!$A$1:$D$65536,4,FALSE)</f>
        <v>65705</v>
      </c>
      <c r="G232" s="10">
        <f t="array" ref="G232">MIN(IF('[1]2.사업팀제공'!$A$6:$A$205&gt;='[1]1.사업팀제공'!B232:B232,'[1]2.사업팀제공'!$A$6:$A$205,""))</f>
        <v>2119661</v>
      </c>
      <c r="I232" s="25">
        <f t="array" ref="I232">MIN(IF('[1]2.사업팀제공'!$A$6:$A$208&gt;='[1]1.사업팀제공'!B232:B232,'[1]2.사업팀제공'!$A$6:$A$208,""))</f>
        <v>2119661</v>
      </c>
    </row>
    <row r="233" spans="1:9" s="1" customFormat="1" ht="16.5" customHeight="1" x14ac:dyDescent="0.15">
      <c r="A233" s="44"/>
      <c r="B233" s="46"/>
      <c r="C233" s="11">
        <f>C232*1.0655</f>
        <v>69110.460999999996</v>
      </c>
      <c r="D233" s="12">
        <f>D232*1.0655</f>
        <v>56603.621999999996</v>
      </c>
      <c r="E233" s="13">
        <f>E232*1.0655</f>
        <v>70008.677499999991</v>
      </c>
      <c r="F233" s="1" t="s">
        <v>86</v>
      </c>
      <c r="G233" s="14"/>
      <c r="I233" s="25"/>
    </row>
    <row r="234" spans="1:9" s="1" customFormat="1" ht="16.5" customHeight="1" x14ac:dyDescent="0.15">
      <c r="A234" s="44" t="s">
        <v>0</v>
      </c>
      <c r="B234" s="46">
        <f>'[1]3.소득기준금액계산'!E178</f>
        <v>3597000</v>
      </c>
      <c r="C234" s="7">
        <f>VLOOKUP($G234,'[1]2.사업팀제공'!$A$1:$D$65536,2,FALSE)</f>
        <v>111270</v>
      </c>
      <c r="D234" s="8">
        <f>VLOOKUP($G234,'[1]2.사업팀제공'!$A$1:$D$65536,3,FALSE)</f>
        <v>123024</v>
      </c>
      <c r="E234" s="9">
        <f>VLOOKUP($G234,'[1]2.사업팀제공'!$A$1:$D$65536,4,FALSE)</f>
        <v>112699</v>
      </c>
      <c r="G234" s="10">
        <f t="array" ref="G234">MIN(IF('[1]2.사업팀제공'!$A$6:$A$205&gt;='[1]1.사업팀제공'!B234:B234,'[1]2.사업팀제공'!$A$6:$A$205,""))</f>
        <v>3636279</v>
      </c>
      <c r="I234" s="25">
        <f t="array" ref="I234">MIN(IF('[1]2.사업팀제공'!$A$6:$A$208&gt;='[1]1.사업팀제공'!B234:B234,'[1]2.사업팀제공'!$A$6:$A$208,""))</f>
        <v>3636279</v>
      </c>
    </row>
    <row r="235" spans="1:9" s="1" customFormat="1" ht="16.5" customHeight="1" x14ac:dyDescent="0.15">
      <c r="A235" s="44"/>
      <c r="B235" s="46"/>
      <c r="C235" s="11">
        <f>C234*1.0655</f>
        <v>118558.18499999998</v>
      </c>
      <c r="D235" s="12">
        <f>D234*1.0655</f>
        <v>131082.07199999999</v>
      </c>
      <c r="E235" s="13">
        <f>E234*1.0655</f>
        <v>120080.78449999999</v>
      </c>
      <c r="G235" s="14"/>
      <c r="I235" s="25"/>
    </row>
    <row r="236" spans="1:9" s="1" customFormat="1" ht="16.5" customHeight="1" x14ac:dyDescent="0.15">
      <c r="A236" s="44" t="s">
        <v>1</v>
      </c>
      <c r="B236" s="46">
        <f>'[1]3.소득기준금액계산'!F178</f>
        <v>4653000</v>
      </c>
      <c r="C236" s="7">
        <f>VLOOKUP($G236,'[1]2.사업팀제공'!$A$1:$D$65536,2,FALSE)</f>
        <v>143510</v>
      </c>
      <c r="D236" s="8">
        <f>VLOOKUP($G236,'[1]2.사업팀제공'!$A$1:$D$65536,3,FALSE)</f>
        <v>160483</v>
      </c>
      <c r="E236" s="9">
        <f>VLOOKUP($G236,'[1]2.사업팀제공'!$A$1:$D$65536,4,FALSE)</f>
        <v>145527</v>
      </c>
      <c r="G236" s="10">
        <f t="array" ref="G236">MIN(IF('[1]2.사업팀제공'!$A$6:$A$205&gt;='[1]1.사업팀제공'!B236:B236,'[1]2.사업팀제공'!$A$6:$A$205,""))</f>
        <v>4689868</v>
      </c>
      <c r="I236" s="25">
        <f t="array" ref="I236">MIN(IF('[1]2.사업팀제공'!$A$6:$A$208&gt;='[1]1.사업팀제공'!B236:B236,'[1]2.사업팀제공'!$A$6:$A$208,""))</f>
        <v>4689868</v>
      </c>
    </row>
    <row r="237" spans="1:9" s="1" customFormat="1" ht="16.5" customHeight="1" x14ac:dyDescent="0.15">
      <c r="A237" s="44"/>
      <c r="B237" s="46"/>
      <c r="C237" s="11">
        <f>C236*1.0655</f>
        <v>152909.905</v>
      </c>
      <c r="D237" s="12">
        <f>D236*1.0655</f>
        <v>170994.63649999999</v>
      </c>
      <c r="E237" s="13">
        <f>E236*1.0655</f>
        <v>155059.01849999998</v>
      </c>
      <c r="G237" s="14"/>
      <c r="I237" s="25"/>
    </row>
    <row r="238" spans="1:9" s="1" customFormat="1" ht="16.5" customHeight="1" x14ac:dyDescent="0.15">
      <c r="A238" s="44" t="s">
        <v>2</v>
      </c>
      <c r="B238" s="46">
        <f>'[1]3.소득기준금액계산'!G178</f>
        <v>5709000</v>
      </c>
      <c r="C238" s="7">
        <f>VLOOKUP($G238,'[1]2.사업팀제공'!$A$1:$D$65536,2,FALSE)</f>
        <v>175489</v>
      </c>
      <c r="D238" s="8">
        <f>VLOOKUP($G238,'[1]2.사업팀제공'!$A$1:$D$65536,3,FALSE)</f>
        <v>194298</v>
      </c>
      <c r="E238" s="9">
        <f>VLOOKUP($G238,'[1]2.사업팀제공'!$A$1:$D$65536,4,FALSE)</f>
        <v>178515</v>
      </c>
      <c r="G238" s="10">
        <f t="array" ref="G238">MIN(IF('[1]2.사업팀제공'!$A$6:$A$205&gt;='[1]1.사업팀제공'!B238:B238,'[1]2.사업팀제공'!$A$6:$A$205,""))</f>
        <v>5734949</v>
      </c>
      <c r="I238" s="25">
        <f t="array" ref="I238">MIN(IF('[1]2.사업팀제공'!$A$6:$A$208&gt;='[1]1.사업팀제공'!B238:B238,'[1]2.사업팀제공'!$A$6:$A$208,""))</f>
        <v>5734949</v>
      </c>
    </row>
    <row r="239" spans="1:9" s="1" customFormat="1" ht="16.5" customHeight="1" x14ac:dyDescent="0.15">
      <c r="A239" s="44"/>
      <c r="B239" s="46"/>
      <c r="C239" s="11">
        <f>C238*1.0655</f>
        <v>186983.52949999998</v>
      </c>
      <c r="D239" s="12">
        <f>D238*1.0655</f>
        <v>207024.51899999997</v>
      </c>
      <c r="E239" s="13">
        <f>E238*1.0655</f>
        <v>190207.73249999998</v>
      </c>
      <c r="G239" s="14"/>
      <c r="I239" s="25"/>
    </row>
    <row r="240" spans="1:9" s="1" customFormat="1" ht="16.5" customHeight="1" x14ac:dyDescent="0.15">
      <c r="A240" s="44" t="s">
        <v>3</v>
      </c>
      <c r="B240" s="46">
        <f>'[1]3.소득기준금액계산'!H178</f>
        <v>6765000</v>
      </c>
      <c r="C240" s="7">
        <f>VLOOKUP($G240,'[1]2.사업팀제공'!$A$1:$D$65536,2,FALSE)</f>
        <v>208766</v>
      </c>
      <c r="D240" s="8">
        <f>VLOOKUP($G240,'[1]2.사업팀제공'!$A$1:$D$65536,3,FALSE)</f>
        <v>230162</v>
      </c>
      <c r="E240" s="9">
        <f>VLOOKUP($G240,'[1]2.사업팀제공'!$A$1:$D$65536,4,FALSE)</f>
        <v>213802</v>
      </c>
      <c r="G240" s="10">
        <f t="array" ref="G240">MIN(IF('[1]2.사업팀제공'!$A$6:$A$205&gt;='[1]1.사업팀제공'!B240:B240,'[1]2.사업팀제공'!$A$6:$A$205,""))</f>
        <v>6822406</v>
      </c>
      <c r="I240" s="25">
        <f t="array" ref="I240">MIN(IF('[1]2.사업팀제공'!$A$6:$A$208&gt;='[1]1.사업팀제공'!B240:B240,'[1]2.사업팀제공'!$A$6:$A$208,""))</f>
        <v>6822406</v>
      </c>
    </row>
    <row r="241" spans="1:9" s="1" customFormat="1" ht="16.5" customHeight="1" x14ac:dyDescent="0.15">
      <c r="A241" s="47"/>
      <c r="B241" s="48"/>
      <c r="C241" s="11">
        <f>C240*1.0655</f>
        <v>222440.17299999998</v>
      </c>
      <c r="D241" s="12">
        <f>D240*1.0655</f>
        <v>245237.61099999998</v>
      </c>
      <c r="E241" s="13">
        <f>E240*1.0655</f>
        <v>227806.03099999999</v>
      </c>
      <c r="G241" s="14"/>
      <c r="I241" s="25"/>
    </row>
    <row r="242" spans="1:9" s="1" customFormat="1" ht="16.5" customHeight="1" x14ac:dyDescent="0.15">
      <c r="A242" s="44" t="s">
        <v>53</v>
      </c>
      <c r="B242" s="46">
        <f>'[1]3.소득기준금액계산'!I178</f>
        <v>7821000</v>
      </c>
      <c r="C242" s="7">
        <f>VLOOKUP($G242,'[1]2.사업팀제공'!$A$1:$D$65536,2,FALSE)</f>
        <v>242453</v>
      </c>
      <c r="D242" s="8">
        <f>VLOOKUP($G242,'[1]2.사업팀제공'!$A$1:$D$65536,3,FALSE)</f>
        <v>262525</v>
      </c>
      <c r="E242" s="9">
        <f>VLOOKUP($G242,'[1]2.사업팀제공'!$A$1:$D$65536,4,FALSE)</f>
        <v>251447</v>
      </c>
      <c r="G242" s="10">
        <f t="array" ref="G242">MIN(IF('[1]2.사업팀제공'!$A$6:$A$205&gt;='[1]1.사업팀제공'!B242:B242,'[1]2.사업팀제공'!$A$6:$A$205,""))</f>
        <v>7923315</v>
      </c>
      <c r="I242" s="25">
        <f t="array" ref="I242">MIN(IF('[1]2.사업팀제공'!$A$6:$A$208&gt;='[1]1.사업팀제공'!B242:B242,'[1]2.사업팀제공'!$A$6:$A$208,""))</f>
        <v>7923315</v>
      </c>
    </row>
    <row r="243" spans="1:9" s="1" customFormat="1" ht="16.5" customHeight="1" x14ac:dyDescent="0.15">
      <c r="A243" s="44"/>
      <c r="B243" s="46"/>
      <c r="C243" s="11">
        <f>C242*1.0655</f>
        <v>258333.67149999997</v>
      </c>
      <c r="D243" s="12">
        <f>D242*1.0655</f>
        <v>279720.38749999995</v>
      </c>
      <c r="E243" s="13">
        <f>E242*1.0655</f>
        <v>267916.77849999996</v>
      </c>
      <c r="G243" s="14"/>
      <c r="I243" s="25"/>
    </row>
    <row r="244" spans="1:9" s="1" customFormat="1" ht="16.5" customHeight="1" x14ac:dyDescent="0.15">
      <c r="A244" s="47" t="s">
        <v>4</v>
      </c>
      <c r="B244" s="48">
        <f>'[1]3.소득기준금액계산'!J178</f>
        <v>8877000</v>
      </c>
      <c r="C244" s="7">
        <f>VLOOKUP($G244,'[1]2.사업팀제공'!$A$1:$D$65536,2,FALSE)</f>
        <v>273128</v>
      </c>
      <c r="D244" s="8">
        <f>VLOOKUP($G244,'[1]2.사업팀제공'!$A$1:$D$65536,3,FALSE)</f>
        <v>292614</v>
      </c>
      <c r="E244" s="9">
        <f>VLOOKUP($G244,'[1]2.사업팀제공'!$A$1:$D$65536,4,FALSE)</f>
        <v>286652</v>
      </c>
      <c r="G244" s="10">
        <f t="array" ref="G244">MIN(IF('[1]2.사업팀제공'!$A$6:$A$205&gt;='[1]1.사업팀제공'!B244:B244,'[1]2.사업팀제공'!$A$6:$A$205,""))</f>
        <v>8925736</v>
      </c>
      <c r="I244" s="25">
        <f t="array" ref="I244">MIN(IF('[1]2.사업팀제공'!$A$6:$A$208&gt;='[1]1.사업팀제공'!B244:B244,'[1]2.사업팀제공'!$A$6:$A$208,""))</f>
        <v>8925736</v>
      </c>
    </row>
    <row r="245" spans="1:9" s="1" customFormat="1" ht="16.5" customHeight="1" x14ac:dyDescent="0.15">
      <c r="A245" s="43"/>
      <c r="B245" s="45"/>
      <c r="C245" s="11">
        <f>C244*1.0655</f>
        <v>291017.88399999996</v>
      </c>
      <c r="D245" s="12">
        <f>D244*1.0655</f>
        <v>311780.21699999995</v>
      </c>
      <c r="E245" s="13">
        <f>E244*1.0655</f>
        <v>305427.70599999995</v>
      </c>
      <c r="G245" s="14"/>
      <c r="I245" s="25"/>
    </row>
    <row r="246" spans="1:9" s="1" customFormat="1" ht="16.5" customHeight="1" x14ac:dyDescent="0.15">
      <c r="A246" s="47" t="s">
        <v>45</v>
      </c>
      <c r="B246" s="48">
        <f>'[1]3.소득기준금액계산'!K178</f>
        <v>9933000</v>
      </c>
      <c r="C246" s="7">
        <f>VLOOKUP($G246,'[1]2.사업팀제공'!$A$1:$D$65536,2,FALSE)</f>
        <v>324566</v>
      </c>
      <c r="D246" s="8">
        <f>VLOOKUP($G246,'[1]2.사업팀제공'!$A$1:$D$65536,3,FALSE)</f>
        <v>342813</v>
      </c>
      <c r="E246" s="9">
        <f>VLOOKUP($G246,'[1]2.사업팀제공'!$A$1:$D$65536,4,FALSE)</f>
        <v>350430</v>
      </c>
      <c r="G246" s="10">
        <f t="array" ref="G246">MIN(IF('[1]2.사업팀제공'!$A$6:$A$205&gt;='[1]1.사업팀제공'!B246:B246,'[1]2.사업팀제공'!$A$6:$A$205,""))</f>
        <v>10606744</v>
      </c>
      <c r="I246" s="25">
        <f t="array" ref="I246">MIN(IF('[1]2.사업팀제공'!$A$6:$A$208&gt;='[1]1.사업팀제공'!B246:B246,'[1]2.사업팀제공'!$A$6:$A$208,""))</f>
        <v>10606744</v>
      </c>
    </row>
    <row r="247" spans="1:9" s="1" customFormat="1" ht="16.5" customHeight="1" x14ac:dyDescent="0.15">
      <c r="A247" s="43"/>
      <c r="B247" s="45"/>
      <c r="C247" s="11">
        <f>C246*1.0655</f>
        <v>345825.07299999997</v>
      </c>
      <c r="D247" s="12">
        <f>D246*1.0655</f>
        <v>365267.25149999995</v>
      </c>
      <c r="E247" s="13">
        <f>E246*1.0655</f>
        <v>373383.16499999998</v>
      </c>
      <c r="G247" s="14"/>
      <c r="I247" s="25"/>
    </row>
    <row r="248" spans="1:9" s="1" customFormat="1" ht="16.5" customHeight="1" x14ac:dyDescent="0.15">
      <c r="A248" s="47" t="s">
        <v>18</v>
      </c>
      <c r="B248" s="48">
        <f>'[1]3.소득기준금액계산'!L178</f>
        <v>10990000</v>
      </c>
      <c r="C248" s="7">
        <f>VLOOKUP($G248,'[1]2.사업팀제공'!$A$1:$D$65536,2,FALSE)</f>
        <v>350430</v>
      </c>
      <c r="D248" s="8">
        <f>VLOOKUP($G248,'[1]2.사업팀제공'!$A$1:$D$65536,3,FALSE)</f>
        <v>361855</v>
      </c>
      <c r="E248" s="9">
        <f>VLOOKUP($G248,'[1]2.사업팀제공'!$A$1:$D$65536,4,FALSE)</f>
        <v>376045</v>
      </c>
      <c r="G248" s="10">
        <f t="array" ref="G248">MIN(IF('[1]2.사업팀제공'!$A$6:$A$205&gt;='[1]1.사업팀제공'!B248:B248,'[1]2.사업팀제공'!$A$6:$A$205,""))</f>
        <v>11451957</v>
      </c>
      <c r="I248" s="25">
        <f t="array" ref="I248">MIN(IF('[1]2.사업팀제공'!$A$6:$A$208&gt;='[1]1.사업팀제공'!B248:B248,'[1]2.사업팀제공'!$A$6:$A$208,""))</f>
        <v>11451957</v>
      </c>
    </row>
    <row r="249" spans="1:9" s="1" customFormat="1" ht="16.5" customHeight="1" x14ac:dyDescent="0.15">
      <c r="A249" s="43"/>
      <c r="B249" s="45"/>
      <c r="C249" s="11">
        <f>C248*1.0655</f>
        <v>373383.16499999998</v>
      </c>
      <c r="D249" s="12">
        <f>D248*1.0655</f>
        <v>385556.50249999994</v>
      </c>
      <c r="E249" s="13">
        <f>E248*1.0655</f>
        <v>400675.94749999995</v>
      </c>
      <c r="G249" s="14"/>
      <c r="I249" s="25"/>
    </row>
    <row r="250" spans="1:9" s="1" customFormat="1" ht="16.5" customHeight="1" x14ac:dyDescent="0.15">
      <c r="A250" s="43" t="s">
        <v>55</v>
      </c>
      <c r="B250" s="48">
        <f>'[1]3.소득기준금액계산'!M178</f>
        <v>12046000</v>
      </c>
      <c r="C250" s="7">
        <f>VLOOKUP($G250,'[1]2.사업팀제공'!$A$1:$D$65536,2,FALSE)</f>
        <v>376045</v>
      </c>
      <c r="D250" s="8">
        <f>VLOOKUP($G250,'[1]2.사업팀제공'!$A$1:$D$65536,3,FALSE)</f>
        <v>377990</v>
      </c>
      <c r="E250" s="9">
        <f>VLOOKUP($G250,'[1]2.사업팀제공'!$A$1:$D$65536,4,FALSE)</f>
        <v>414481</v>
      </c>
      <c r="G250" s="10">
        <f t="array" ref="G250">MIN(IF('[1]2.사업팀제공'!$A$6:$A$205&gt;='[1]1.사업팀제공'!B250:B250,'[1]2.사업팀제공'!$A$6:$A$205,""))</f>
        <v>12289043</v>
      </c>
      <c r="I250" s="25">
        <f t="array" ref="I250">MIN(IF('[1]2.사업팀제공'!$A$6:$A$208&gt;='[1]1.사업팀제공'!B250:B250,'[1]2.사업팀제공'!$A$6:$A$208,""))</f>
        <v>12289043</v>
      </c>
    </row>
    <row r="251" spans="1:9" s="1" customFormat="1" ht="16.5" customHeight="1" thickBot="1" x14ac:dyDescent="0.2">
      <c r="A251" s="49"/>
      <c r="B251" s="50"/>
      <c r="C251" s="15">
        <f>C250*1.0655</f>
        <v>400675.94749999995</v>
      </c>
      <c r="D251" s="16">
        <f>D250*1.0655</f>
        <v>402748.34499999997</v>
      </c>
      <c r="E251" s="17">
        <f>E250*1.0655</f>
        <v>441629.50549999997</v>
      </c>
      <c r="G251" s="18"/>
      <c r="I251" s="25"/>
    </row>
    <row r="252" spans="1:9" s="1" customFormat="1" ht="16.5" customHeight="1" x14ac:dyDescent="0.15">
      <c r="B252" s="2"/>
      <c r="G252" s="3"/>
    </row>
    <row r="253" spans="1:9" s="1" customFormat="1" ht="16.5" customHeight="1" x14ac:dyDescent="0.15">
      <c r="B253" s="2"/>
      <c r="G253" s="3"/>
    </row>
    <row r="254" spans="1:9" s="1" customFormat="1" ht="16.5" customHeight="1" x14ac:dyDescent="0.15">
      <c r="B254" s="2"/>
      <c r="G254" s="3"/>
    </row>
    <row r="255" spans="1:9" s="1" customFormat="1" ht="16.5" customHeight="1" x14ac:dyDescent="0.25">
      <c r="A255" s="34" t="s">
        <v>92</v>
      </c>
      <c r="B255" s="34"/>
      <c r="C255" s="34"/>
      <c r="D255" s="34"/>
      <c r="E255" s="34"/>
      <c r="G255" s="3"/>
    </row>
    <row r="256" spans="1:9" s="1" customFormat="1" ht="16.5" customHeight="1" thickBot="1" x14ac:dyDescent="0.2">
      <c r="B256" s="2"/>
      <c r="G256" s="3"/>
    </row>
    <row r="257" spans="1:7" s="1" customFormat="1" ht="16.5" customHeight="1" x14ac:dyDescent="0.15">
      <c r="A257" s="35" t="s">
        <v>78</v>
      </c>
      <c r="B257" s="37" t="s">
        <v>79</v>
      </c>
      <c r="C257" s="39" t="s">
        <v>80</v>
      </c>
      <c r="D257" s="39"/>
      <c r="E257" s="40"/>
      <c r="G257" s="41" t="s">
        <v>81</v>
      </c>
    </row>
    <row r="258" spans="1:7" s="1" customFormat="1" ht="16.5" customHeight="1" thickBot="1" x14ac:dyDescent="0.2">
      <c r="A258" s="36"/>
      <c r="B258" s="38"/>
      <c r="C258" s="5" t="s">
        <v>82</v>
      </c>
      <c r="D258" s="5" t="s">
        <v>83</v>
      </c>
      <c r="E258" s="6" t="s">
        <v>84</v>
      </c>
      <c r="G258" s="42"/>
    </row>
    <row r="259" spans="1:7" s="1" customFormat="1" ht="16.5" customHeight="1" thickTop="1" x14ac:dyDescent="0.15">
      <c r="A259" s="43" t="s">
        <v>85</v>
      </c>
      <c r="B259" s="45">
        <f>'[1]3.소득기준금액계산'!D183</f>
        <v>2275000</v>
      </c>
      <c r="C259" s="7">
        <f>VLOOKUP($G259,'[1]2.사업팀제공'!$A$1:$D$65536,2,FALSE)</f>
        <v>69940</v>
      </c>
      <c r="D259" s="8">
        <f>VLOOKUP($G259,'[1]2.사업팀제공'!$A$1:$D$65536,3,FALSE)</f>
        <v>61308</v>
      </c>
      <c r="E259" s="9">
        <f>VLOOKUP($G259,'[1]2.사업팀제공'!$A$1:$D$65536,4,FALSE)</f>
        <v>70433</v>
      </c>
      <c r="G259" s="10">
        <f t="array" ref="G259">MIN(IF('[1]2.사업팀제공'!$A$6:$A$205&gt;='[1]1.사업팀제공'!B259:B259,'[1]2.사업팀제공'!$A$6:$A$205,""))</f>
        <v>2285635</v>
      </c>
    </row>
    <row r="260" spans="1:7" s="1" customFormat="1" ht="16.5" customHeight="1" x14ac:dyDescent="0.15">
      <c r="A260" s="44"/>
      <c r="B260" s="46"/>
      <c r="C260" s="11">
        <f>C259*1.0655</f>
        <v>74521.069999999992</v>
      </c>
      <c r="D260" s="12">
        <f>D259*1.0655</f>
        <v>65323.673999999992</v>
      </c>
      <c r="E260" s="13">
        <f>E259*1.0655</f>
        <v>75046.361499999999</v>
      </c>
      <c r="F260" s="1" t="s">
        <v>86</v>
      </c>
      <c r="G260" s="14"/>
    </row>
    <row r="261" spans="1:7" s="1" customFormat="1" ht="16.5" customHeight="1" x14ac:dyDescent="0.15">
      <c r="A261" s="44" t="s">
        <v>0</v>
      </c>
      <c r="B261" s="46">
        <f>'[1]3.소득기준금액계산'!E183</f>
        <v>3873000</v>
      </c>
      <c r="C261" s="7">
        <f>VLOOKUP($G261,'[1]2.사업팀제공'!$A$1:$D$65536,2,FALSE)</f>
        <v>119900</v>
      </c>
      <c r="D261" s="8">
        <f>VLOOKUP($G261,'[1]2.사업팀제공'!$A$1:$D$65536,3,FALSE)</f>
        <v>134244</v>
      </c>
      <c r="E261" s="9">
        <f>VLOOKUP($G261,'[1]2.사업팀제공'!$A$1:$D$65536,4,FALSE)</f>
        <v>121575</v>
      </c>
      <c r="G261" s="10">
        <f t="array" ref="G261">MIN(IF('[1]2.사업팀제공'!$A$6:$A$205&gt;='[1]1.사업팀제공'!B261:B261,'[1]2.사업팀제공'!$A$6:$A$205,""))</f>
        <v>3918297</v>
      </c>
    </row>
    <row r="262" spans="1:7" s="1" customFormat="1" ht="16.5" customHeight="1" x14ac:dyDescent="0.15">
      <c r="A262" s="44"/>
      <c r="B262" s="46"/>
      <c r="C262" s="11">
        <f>C261*1.0655</f>
        <v>127753.44999999998</v>
      </c>
      <c r="D262" s="12">
        <f>D261*1.0655</f>
        <v>143036.98199999999</v>
      </c>
      <c r="E262" s="13">
        <f>E261*1.0655</f>
        <v>129538.16249999999</v>
      </c>
      <c r="G262" s="14"/>
    </row>
    <row r="263" spans="1:7" s="1" customFormat="1" ht="16.5" customHeight="1" x14ac:dyDescent="0.15">
      <c r="A263" s="44" t="s">
        <v>1</v>
      </c>
      <c r="B263" s="46">
        <f>'[1]3.소득기준금액계산'!F183</f>
        <v>5011000</v>
      </c>
      <c r="C263" s="7">
        <f>VLOOKUP($G263,'[1]2.사업팀제공'!$A$1:$D$65536,2,FALSE)</f>
        <v>153761</v>
      </c>
      <c r="D263" s="8">
        <f>VLOOKUP($G263,'[1]2.사업팀제공'!$A$1:$D$65536,3,FALSE)</f>
        <v>172081</v>
      </c>
      <c r="E263" s="9">
        <f>VLOOKUP($G263,'[1]2.사업팀제공'!$A$1:$D$65536,4,FALSE)</f>
        <v>156154</v>
      </c>
      <c r="G263" s="10">
        <f t="array" ref="G263">MIN(IF('[1]2.사업팀제공'!$A$6:$A$205&gt;='[1]1.사업팀제공'!B263:B263,'[1]2.사업팀제공'!$A$6:$A$205,""))</f>
        <v>5024874</v>
      </c>
    </row>
    <row r="264" spans="1:7" s="1" customFormat="1" ht="16.5" customHeight="1" x14ac:dyDescent="0.15">
      <c r="A264" s="44"/>
      <c r="B264" s="46"/>
      <c r="C264" s="11">
        <f>C263*1.0655</f>
        <v>163832.3455</v>
      </c>
      <c r="D264" s="12">
        <f>D263*1.0655</f>
        <v>183352.30549999999</v>
      </c>
      <c r="E264" s="13">
        <f>E263*1.0655</f>
        <v>166382.08699999997</v>
      </c>
      <c r="G264" s="14"/>
    </row>
    <row r="265" spans="1:7" s="1" customFormat="1" ht="16.5" customHeight="1" x14ac:dyDescent="0.15">
      <c r="A265" s="44" t="s">
        <v>2</v>
      </c>
      <c r="B265" s="46">
        <f>'[1]3.소득기준금액계산'!G183</f>
        <v>6148000</v>
      </c>
      <c r="C265" s="7">
        <f>VLOOKUP($G265,'[1]2.사업팀제공'!$A$1:$D$65536,2,FALSE)</f>
        <v>191626</v>
      </c>
      <c r="D265" s="8">
        <f>VLOOKUP($G265,'[1]2.사업팀제공'!$A$1:$D$65536,3,FALSE)</f>
        <v>212123</v>
      </c>
      <c r="E265" s="9">
        <f>VLOOKUP($G265,'[1]2.사업팀제공'!$A$1:$D$65536,4,FALSE)</f>
        <v>195451</v>
      </c>
      <c r="G265" s="10">
        <f t="array" ref="G265">MIN(IF('[1]2.사업팀제공'!$A$6:$A$205&gt;='[1]1.사업팀제공'!B265:B265,'[1]2.사업팀제공'!$A$6:$A$205,""))</f>
        <v>6262300</v>
      </c>
    </row>
    <row r="266" spans="1:7" s="1" customFormat="1" ht="16.5" customHeight="1" x14ac:dyDescent="0.15">
      <c r="A266" s="44"/>
      <c r="B266" s="46"/>
      <c r="C266" s="11">
        <f>C265*1.0655</f>
        <v>204177.50299999997</v>
      </c>
      <c r="D266" s="12">
        <f>D265*1.0655</f>
        <v>226017.05649999998</v>
      </c>
      <c r="E266" s="13">
        <f>E265*1.0655</f>
        <v>208253.04049999997</v>
      </c>
      <c r="G266" s="14"/>
    </row>
    <row r="267" spans="1:7" s="1" customFormat="1" ht="16.5" customHeight="1" x14ac:dyDescent="0.15">
      <c r="A267" s="44" t="s">
        <v>3</v>
      </c>
      <c r="B267" s="46">
        <f>'[1]3.소득기준금액계산'!H183</f>
        <v>7285000</v>
      </c>
      <c r="C267" s="7">
        <f>VLOOKUP($G267,'[1]2.사업팀제공'!$A$1:$D$65536,2,FALSE)</f>
        <v>226744</v>
      </c>
      <c r="D267" s="8">
        <f>VLOOKUP($G267,'[1]2.사업팀제공'!$A$1:$D$65536,3,FALSE)</f>
        <v>247830</v>
      </c>
      <c r="E267" s="9">
        <f>VLOOKUP($G267,'[1]2.사업팀제공'!$A$1:$D$65536,4,FALSE)</f>
        <v>234118</v>
      </c>
      <c r="G267" s="10">
        <f t="array" ref="G267">MIN(IF('[1]2.사업팀제공'!$A$6:$A$205&gt;='[1]1.사업팀제공'!B267:B267,'[1]2.사업팀제공'!$A$6:$A$205,""))</f>
        <v>7409943</v>
      </c>
    </row>
    <row r="268" spans="1:7" s="1" customFormat="1" ht="16.5" customHeight="1" x14ac:dyDescent="0.15">
      <c r="A268" s="47"/>
      <c r="B268" s="48"/>
      <c r="C268" s="11">
        <f>C267*1.0655</f>
        <v>241595.73199999999</v>
      </c>
      <c r="D268" s="12">
        <f>D267*1.0655</f>
        <v>264062.86499999999</v>
      </c>
      <c r="E268" s="13">
        <f>E267*1.0655</f>
        <v>249452.72899999996</v>
      </c>
      <c r="G268" s="14"/>
    </row>
    <row r="269" spans="1:7" s="1" customFormat="1" ht="16.5" customHeight="1" x14ac:dyDescent="0.15">
      <c r="A269" s="44" t="s">
        <v>53</v>
      </c>
      <c r="B269" s="46">
        <f>'[1]3.소득기준금액계산'!I183</f>
        <v>8423000</v>
      </c>
      <c r="C269" s="7">
        <f>VLOOKUP($G269,'[1]2.사업팀제공'!$A$1:$D$65536,2,FALSE)</f>
        <v>261486</v>
      </c>
      <c r="D269" s="8">
        <f>VLOOKUP($G269,'[1]2.사업팀제공'!$A$1:$D$65536,3,FALSE)</f>
        <v>281163</v>
      </c>
      <c r="E269" s="9">
        <f>VLOOKUP($G269,'[1]2.사업팀제공'!$A$1:$D$65536,4,FALSE)</f>
        <v>273128</v>
      </c>
      <c r="G269" s="10">
        <f t="array" ref="G269">MIN(IF('[1]2.사업팀제공'!$A$6:$A$205&gt;='[1]1.사업팀제공'!B269:B269,'[1]2.사업팀제공'!$A$6:$A$205,""))</f>
        <v>8545288</v>
      </c>
    </row>
    <row r="270" spans="1:7" s="1" customFormat="1" ht="16.5" customHeight="1" x14ac:dyDescent="0.15">
      <c r="A270" s="44"/>
      <c r="B270" s="46"/>
      <c r="C270" s="11">
        <f>C269*1.0655</f>
        <v>278613.33299999998</v>
      </c>
      <c r="D270" s="12">
        <f>D269*1.0655</f>
        <v>299579.17649999994</v>
      </c>
      <c r="E270" s="13">
        <f>E269*1.0655</f>
        <v>291017.88399999996</v>
      </c>
      <c r="G270" s="14"/>
    </row>
    <row r="271" spans="1:7" s="1" customFormat="1" ht="16.5" customHeight="1" x14ac:dyDescent="0.15">
      <c r="A271" s="47" t="s">
        <v>4</v>
      </c>
      <c r="B271" s="48">
        <f>'[1]3.소득기준금액계산'!J183</f>
        <v>9560000</v>
      </c>
      <c r="C271" s="7">
        <f>VLOOKUP($G271,'[1]2.사업팀제공'!$A$1:$D$65536,2,FALSE)</f>
        <v>302654</v>
      </c>
      <c r="D271" s="8">
        <f>VLOOKUP($G271,'[1]2.사업팀제공'!$A$1:$D$65536,3,FALSE)</f>
        <v>322239</v>
      </c>
      <c r="E271" s="9">
        <f>VLOOKUP($G271,'[1]2.사업팀제공'!$A$1:$D$65536,4,FALSE)</f>
        <v>324566</v>
      </c>
      <c r="G271" s="10">
        <f t="array" ref="G271">MIN(IF('[1]2.사업팀제공'!$A$6:$A$205&gt;='[1]1.사업팀제공'!B271:B271,'[1]2.사업팀제공'!$A$6:$A$205,""))</f>
        <v>9890642</v>
      </c>
    </row>
    <row r="272" spans="1:7" s="1" customFormat="1" ht="16.5" customHeight="1" x14ac:dyDescent="0.15">
      <c r="A272" s="43"/>
      <c r="B272" s="45"/>
      <c r="C272" s="11">
        <f>C271*1.0655</f>
        <v>322477.83699999994</v>
      </c>
      <c r="D272" s="12">
        <f>D271*1.0655</f>
        <v>343345.65449999995</v>
      </c>
      <c r="E272" s="13">
        <f>E271*1.0655</f>
        <v>345825.07299999997</v>
      </c>
      <c r="G272" s="14"/>
    </row>
    <row r="273" spans="1:7" s="1" customFormat="1" ht="16.5" customHeight="1" x14ac:dyDescent="0.15">
      <c r="A273" s="47" t="s">
        <v>45</v>
      </c>
      <c r="B273" s="48">
        <f>'[1]3.소득기준금액계산'!K183</f>
        <v>10698000</v>
      </c>
      <c r="C273" s="7">
        <f>VLOOKUP($G273,'[1]2.사업팀제공'!$A$1:$D$65536,2,FALSE)</f>
        <v>350430</v>
      </c>
      <c r="D273" s="8">
        <f>VLOOKUP($G273,'[1]2.사업팀제공'!$A$1:$D$65536,3,FALSE)</f>
        <v>361855</v>
      </c>
      <c r="E273" s="9">
        <f>VLOOKUP($G273,'[1]2.사업팀제공'!$A$1:$D$65536,4,FALSE)</f>
        <v>376045</v>
      </c>
      <c r="G273" s="10">
        <f t="array" ref="G273">MIN(IF('[1]2.사업팀제공'!$A$6:$A$205&gt;='[1]1.사업팀제공'!B273:B273,'[1]2.사업팀제공'!$A$6:$A$205,""))</f>
        <v>11451957</v>
      </c>
    </row>
    <row r="274" spans="1:7" s="1" customFormat="1" ht="16.5" customHeight="1" x14ac:dyDescent="0.15">
      <c r="A274" s="43"/>
      <c r="B274" s="45"/>
      <c r="C274" s="11">
        <f>C273*1.0655</f>
        <v>373383.16499999998</v>
      </c>
      <c r="D274" s="12">
        <f>D273*1.0655</f>
        <v>385556.50249999994</v>
      </c>
      <c r="E274" s="13">
        <f>E273*1.0655</f>
        <v>400675.94749999995</v>
      </c>
      <c r="G274" s="14"/>
    </row>
    <row r="275" spans="1:7" s="1" customFormat="1" ht="16.5" customHeight="1" x14ac:dyDescent="0.15">
      <c r="A275" s="47" t="s">
        <v>93</v>
      </c>
      <c r="B275" s="48">
        <f>'[1]3.소득기준금액계산'!L183</f>
        <v>11835000</v>
      </c>
      <c r="C275" s="7">
        <f>VLOOKUP($G275,'[1]2.사업팀제공'!$A$1:$D$65536,2,FALSE)</f>
        <v>376045</v>
      </c>
      <c r="D275" s="8">
        <f>VLOOKUP($G275,'[1]2.사업팀제공'!$A$1:$D$65536,3,FALSE)</f>
        <v>377990</v>
      </c>
      <c r="E275" s="9">
        <f>VLOOKUP($G275,'[1]2.사업팀제공'!$A$1:$D$65536,4,FALSE)</f>
        <v>414481</v>
      </c>
      <c r="G275" s="10">
        <f t="array" ref="G275">MIN(IF('[1]2.사업팀제공'!$A$6:$A$205&gt;='[1]1.사업팀제공'!B275:B275,'[1]2.사업팀제공'!$A$6:$A$205,""))</f>
        <v>12289043</v>
      </c>
    </row>
    <row r="276" spans="1:7" s="1" customFormat="1" ht="16.5" customHeight="1" x14ac:dyDescent="0.15">
      <c r="A276" s="43"/>
      <c r="B276" s="45"/>
      <c r="C276" s="11">
        <f>C275*1.0655</f>
        <v>400675.94749999995</v>
      </c>
      <c r="D276" s="12">
        <f>D275*1.0655</f>
        <v>402748.34499999997</v>
      </c>
      <c r="E276" s="13">
        <f>E275*1.0655</f>
        <v>441629.50549999997</v>
      </c>
      <c r="G276" s="14"/>
    </row>
    <row r="277" spans="1:7" s="1" customFormat="1" ht="16.5" customHeight="1" x14ac:dyDescent="0.15">
      <c r="A277" s="43" t="s">
        <v>94</v>
      </c>
      <c r="B277" s="48">
        <f>'[1]3.소득기준금액계산'!M183</f>
        <v>12972000</v>
      </c>
      <c r="C277" s="7">
        <f>VLOOKUP($G277,'[1]2.사업팀제공'!$A$1:$D$65536,2,FALSE)</f>
        <v>414481</v>
      </c>
      <c r="D277" s="8">
        <f>VLOOKUP($G277,'[1]2.사업팀제공'!$A$1:$D$65536,3,FALSE)</f>
        <v>398811</v>
      </c>
      <c r="E277" s="9">
        <f>VLOOKUP($G277,'[1]2.사업팀제공'!$A$1:$D$65536,4,FALSE)</f>
        <v>480394</v>
      </c>
      <c r="G277" s="10">
        <f t="array" ref="G277">MIN(IF('[1]2.사업팀제공'!$A$6:$A$205&gt;='[1]1.사업팀제공'!B277:B277,'[1]2.사업팀제공'!$A$6:$A$205,""))</f>
        <v>13545129</v>
      </c>
    </row>
    <row r="278" spans="1:7" s="1" customFormat="1" ht="16.5" customHeight="1" thickBot="1" x14ac:dyDescent="0.2">
      <c r="A278" s="49"/>
      <c r="B278" s="50"/>
      <c r="C278" s="15">
        <f>C277*1.0655</f>
        <v>441629.50549999997</v>
      </c>
      <c r="D278" s="16">
        <f>D277*1.0655</f>
        <v>424933.12049999996</v>
      </c>
      <c r="E278" s="17">
        <f>E277*1.0655</f>
        <v>511859.80699999997</v>
      </c>
      <c r="G278" s="18"/>
    </row>
    <row r="279" spans="1:7" s="1" customFormat="1" ht="16.5" customHeight="1" x14ac:dyDescent="0.15">
      <c r="B279" s="2"/>
      <c r="G279" s="3"/>
    </row>
    <row r="280" spans="1:7" s="1" customFormat="1" ht="16.5" customHeight="1" x14ac:dyDescent="0.15">
      <c r="B280" s="2"/>
      <c r="G280" s="3"/>
    </row>
    <row r="281" spans="1:7" s="1" customFormat="1" ht="16.5" customHeight="1" x14ac:dyDescent="0.15">
      <c r="B281" s="2"/>
      <c r="G281" s="3"/>
    </row>
    <row r="282" spans="1:7" s="1" customFormat="1" ht="16.5" customHeight="1" x14ac:dyDescent="0.25">
      <c r="A282" s="34" t="s">
        <v>95</v>
      </c>
      <c r="B282" s="34"/>
      <c r="C282" s="34"/>
      <c r="D282" s="34"/>
      <c r="E282" s="34"/>
      <c r="G282" s="3"/>
    </row>
    <row r="283" spans="1:7" s="1" customFormat="1" ht="16.5" customHeight="1" thickBot="1" x14ac:dyDescent="0.2">
      <c r="B283" s="2"/>
      <c r="G283" s="3"/>
    </row>
    <row r="284" spans="1:7" s="1" customFormat="1" ht="16.5" customHeight="1" x14ac:dyDescent="0.15">
      <c r="A284" s="35" t="s">
        <v>78</v>
      </c>
      <c r="B284" s="37" t="s">
        <v>79</v>
      </c>
      <c r="C284" s="39" t="s">
        <v>80</v>
      </c>
      <c r="D284" s="39"/>
      <c r="E284" s="40"/>
      <c r="G284" s="41" t="s">
        <v>81</v>
      </c>
    </row>
    <row r="285" spans="1:7" s="1" customFormat="1" ht="16.5" customHeight="1" thickBot="1" x14ac:dyDescent="0.2">
      <c r="A285" s="36"/>
      <c r="B285" s="38"/>
      <c r="C285" s="5" t="s">
        <v>82</v>
      </c>
      <c r="D285" s="5" t="s">
        <v>83</v>
      </c>
      <c r="E285" s="6" t="s">
        <v>84</v>
      </c>
      <c r="G285" s="42"/>
    </row>
    <row r="286" spans="1:7" s="1" customFormat="1" ht="16.5" customHeight="1" thickTop="1" x14ac:dyDescent="0.15">
      <c r="A286" s="43" t="s">
        <v>85</v>
      </c>
      <c r="B286" s="45">
        <f>'[1]3.소득기준금액계산'!D188</f>
        <v>2437000</v>
      </c>
      <c r="C286" s="7">
        <f>VLOOKUP($G286,'[1]2.사업팀제공'!$A$1:$D$65536,2,FALSE)</f>
        <v>75021</v>
      </c>
      <c r="D286" s="8">
        <f>VLOOKUP($G286,'[1]2.사업팀제공'!$A$1:$D$65536,3,FALSE)</f>
        <v>70559</v>
      </c>
      <c r="E286" s="9">
        <f>VLOOKUP($G286,'[1]2.사업팀제공'!$A$1:$D$65536,4,FALSE)</f>
        <v>76004</v>
      </c>
      <c r="G286" s="10">
        <f t="array" ref="G286">MIN(IF('[1]2.사업팀제공'!$A$6:$A$205&gt;='[1]1.사업팀제공'!B286:B286,'[1]2.사업팀제공'!$A$6:$A$205,""))</f>
        <v>2451669</v>
      </c>
    </row>
    <row r="287" spans="1:7" s="1" customFormat="1" ht="16.5" customHeight="1" x14ac:dyDescent="0.15">
      <c r="A287" s="44"/>
      <c r="B287" s="46"/>
      <c r="C287" s="11">
        <f>C286*1.0655</f>
        <v>79934.875499999995</v>
      </c>
      <c r="D287" s="12">
        <f>D286*1.0655</f>
        <v>75180.614499999996</v>
      </c>
      <c r="E287" s="13">
        <f>E286*1.0655</f>
        <v>80982.261999999988</v>
      </c>
      <c r="F287" s="1" t="s">
        <v>15</v>
      </c>
      <c r="G287" s="14"/>
    </row>
    <row r="288" spans="1:7" s="1" customFormat="1" ht="16.5" customHeight="1" x14ac:dyDescent="0.15">
      <c r="A288" s="44" t="s">
        <v>0</v>
      </c>
      <c r="B288" s="46">
        <f>'[1]3.소득기준금액계산'!E188</f>
        <v>4150000</v>
      </c>
      <c r="C288" s="7">
        <f>VLOOKUP($G288,'[1]2.사업팀제공'!$A$1:$D$65536,2,FALSE)</f>
        <v>127956</v>
      </c>
      <c r="D288" s="8">
        <f>VLOOKUP($G288,'[1]2.사업팀제공'!$A$1:$D$65536,3,FALSE)</f>
        <v>143805</v>
      </c>
      <c r="E288" s="9">
        <f>VLOOKUP($G288,'[1]2.사업팀제공'!$A$1:$D$65536,4,FALSE)</f>
        <v>129699</v>
      </c>
      <c r="G288" s="10">
        <f t="array" ref="G288">MIN(IF('[1]2.사업팀제공'!$A$6:$A$205&gt;='[1]1.사업팀제공'!B288:B288,'[1]2.사업팀제공'!$A$6:$A$205,""))</f>
        <v>4181559</v>
      </c>
    </row>
    <row r="289" spans="1:7" s="1" customFormat="1" ht="16.5" customHeight="1" x14ac:dyDescent="0.15">
      <c r="A289" s="44"/>
      <c r="B289" s="46"/>
      <c r="C289" s="11">
        <f>C288*1.0655</f>
        <v>136337.11799999999</v>
      </c>
      <c r="D289" s="12">
        <f>D288*1.0655</f>
        <v>153224.22749999998</v>
      </c>
      <c r="E289" s="13">
        <f>E288*1.0655</f>
        <v>138194.28449999998</v>
      </c>
      <c r="G289" s="14"/>
    </row>
    <row r="290" spans="1:7" s="1" customFormat="1" ht="16.5" customHeight="1" x14ac:dyDescent="0.15">
      <c r="A290" s="44" t="s">
        <v>1</v>
      </c>
      <c r="B290" s="46">
        <f>'[1]3.소득기준금액계산'!F188</f>
        <v>5369000</v>
      </c>
      <c r="C290" s="7">
        <f>VLOOKUP($G290,'[1]2.사업팀제공'!$A$1:$D$65536,2,FALSE)</f>
        <v>166694</v>
      </c>
      <c r="D290" s="8">
        <f>VLOOKUP($G290,'[1]2.사업팀제공'!$A$1:$D$65536,3,FALSE)</f>
        <v>185270</v>
      </c>
      <c r="E290" s="9">
        <f>VLOOKUP($G290,'[1]2.사업팀제공'!$A$1:$D$65536,4,FALSE)</f>
        <v>169508</v>
      </c>
      <c r="G290" s="10">
        <f t="array" ref="G290">MIN(IF('[1]2.사업팀제공'!$A$6:$A$205&gt;='[1]1.사업팀제공'!B290:B290,'[1]2.사업팀제공'!$A$6:$A$205,""))</f>
        <v>5447519</v>
      </c>
    </row>
    <row r="291" spans="1:7" s="1" customFormat="1" ht="16.5" customHeight="1" x14ac:dyDescent="0.15">
      <c r="A291" s="44"/>
      <c r="B291" s="46"/>
      <c r="C291" s="11">
        <f>C290*1.0655</f>
        <v>177612.45699999999</v>
      </c>
      <c r="D291" s="12">
        <f>D290*1.0655</f>
        <v>197405.18499999997</v>
      </c>
      <c r="E291" s="13">
        <f>E290*1.0655</f>
        <v>180610.77399999998</v>
      </c>
      <c r="G291" s="14"/>
    </row>
    <row r="292" spans="1:7" s="1" customFormat="1" ht="16.5" customHeight="1" x14ac:dyDescent="0.15">
      <c r="A292" s="44" t="s">
        <v>2</v>
      </c>
      <c r="B292" s="46">
        <f>'[1]3.소득기준금액계산'!G188</f>
        <v>6587000</v>
      </c>
      <c r="C292" s="7">
        <f>VLOOKUP($G292,'[1]2.사업팀제공'!$A$1:$D$65536,2,FALSE)</f>
        <v>203881</v>
      </c>
      <c r="D292" s="8">
        <f>VLOOKUP($G292,'[1]2.사업팀제공'!$A$1:$D$65536,3,FALSE)</f>
        <v>225118</v>
      </c>
      <c r="E292" s="9">
        <f>VLOOKUP($G292,'[1]2.사업팀제공'!$A$1:$D$65536,4,FALSE)</f>
        <v>208766</v>
      </c>
      <c r="G292" s="10">
        <f t="array" ref="G292">MIN(IF('[1]2.사업팀제공'!$A$6:$A$205&gt;='[1]1.사업팀제공'!B292:B292,'[1]2.사업팀제공'!$A$6:$A$205,""))</f>
        <v>6662777</v>
      </c>
    </row>
    <row r="293" spans="1:7" s="1" customFormat="1" ht="16.5" customHeight="1" x14ac:dyDescent="0.15">
      <c r="A293" s="44"/>
      <c r="B293" s="46"/>
      <c r="C293" s="11">
        <f>C292*1.0655</f>
        <v>217235.20549999998</v>
      </c>
      <c r="D293" s="12">
        <f>D292*1.0655</f>
        <v>239863.22899999996</v>
      </c>
      <c r="E293" s="13">
        <f>E292*1.0655</f>
        <v>222440.17299999998</v>
      </c>
      <c r="G293" s="14"/>
    </row>
    <row r="294" spans="1:7" s="1" customFormat="1" ht="16.5" customHeight="1" x14ac:dyDescent="0.15">
      <c r="A294" s="44" t="s">
        <v>3</v>
      </c>
      <c r="B294" s="46">
        <f>'[1]3.소득기준금액계산'!H188</f>
        <v>7806000</v>
      </c>
      <c r="C294" s="7">
        <f>VLOOKUP($G294,'[1]2.사업팀제공'!$A$1:$D$65536,2,FALSE)</f>
        <v>242453</v>
      </c>
      <c r="D294" s="8">
        <f>VLOOKUP($G294,'[1]2.사업팀제공'!$A$1:$D$65536,3,FALSE)</f>
        <v>262525</v>
      </c>
      <c r="E294" s="9">
        <f>VLOOKUP($G294,'[1]2.사업팀제공'!$A$1:$D$65536,4,FALSE)</f>
        <v>251447</v>
      </c>
      <c r="G294" s="10">
        <f t="array" ref="G294">MIN(IF('[1]2.사업팀제공'!$A$6:$A$205&gt;='[1]1.사업팀제공'!B294:B294,'[1]2.사업팀제공'!$A$6:$A$205,""))</f>
        <v>7923315</v>
      </c>
    </row>
    <row r="295" spans="1:7" s="1" customFormat="1" ht="16.5" customHeight="1" x14ac:dyDescent="0.15">
      <c r="A295" s="47"/>
      <c r="B295" s="48"/>
      <c r="C295" s="11">
        <f>C294*1.0655</f>
        <v>258333.67149999997</v>
      </c>
      <c r="D295" s="12">
        <f>D294*1.0655</f>
        <v>279720.38749999995</v>
      </c>
      <c r="E295" s="13">
        <f>E294*1.0655</f>
        <v>267916.77849999996</v>
      </c>
      <c r="G295" s="14"/>
    </row>
    <row r="296" spans="1:7" s="1" customFormat="1" ht="16.5" customHeight="1" x14ac:dyDescent="0.15">
      <c r="A296" s="44" t="s">
        <v>96</v>
      </c>
      <c r="B296" s="46">
        <f>'[1]3.소득기준금액계산'!I188</f>
        <v>9024000</v>
      </c>
      <c r="C296" s="7">
        <f>VLOOKUP($G296,'[1]2.사업팀제공'!$A$1:$D$65536,2,FALSE)</f>
        <v>286652</v>
      </c>
      <c r="D296" s="8">
        <f>VLOOKUP($G296,'[1]2.사업팀제공'!$A$1:$D$65536,3,FALSE)</f>
        <v>306016</v>
      </c>
      <c r="E296" s="9">
        <f>VLOOKUP($G296,'[1]2.사업팀제공'!$A$1:$D$65536,4,FALSE)</f>
        <v>302654</v>
      </c>
      <c r="G296" s="10">
        <f t="array" ref="G296">MIN(IF('[1]2.사업팀제공'!$A$6:$A$205&gt;='[1]1.사업팀제공'!B296:B296,'[1]2.사업팀제공'!$A$6:$A$205,""))</f>
        <v>9367702</v>
      </c>
    </row>
    <row r="297" spans="1:7" s="1" customFormat="1" ht="16.5" customHeight="1" x14ac:dyDescent="0.15">
      <c r="A297" s="44"/>
      <c r="B297" s="46"/>
      <c r="C297" s="11">
        <f>C296*1.0655</f>
        <v>305427.70599999995</v>
      </c>
      <c r="D297" s="12">
        <f>D296*1.0655</f>
        <v>326060.04799999995</v>
      </c>
      <c r="E297" s="13">
        <f>E296*1.0655</f>
        <v>322477.83699999994</v>
      </c>
      <c r="G297" s="14"/>
    </row>
    <row r="298" spans="1:7" s="1" customFormat="1" ht="16.5" customHeight="1" x14ac:dyDescent="0.15">
      <c r="A298" s="47" t="s">
        <v>4</v>
      </c>
      <c r="B298" s="48">
        <f>'[1]3.소득기준금액계산'!J188</f>
        <v>10243000</v>
      </c>
      <c r="C298" s="7">
        <f>VLOOKUP($G298,'[1]2.사업팀제공'!$A$1:$D$65536,2,FALSE)</f>
        <v>324566</v>
      </c>
      <c r="D298" s="8">
        <f>VLOOKUP($G298,'[1]2.사업팀제공'!$A$1:$D$65536,3,FALSE)</f>
        <v>342813</v>
      </c>
      <c r="E298" s="9">
        <f>VLOOKUP($G298,'[1]2.사업팀제공'!$A$1:$D$65536,4,FALSE)</f>
        <v>350430</v>
      </c>
      <c r="G298" s="10">
        <f t="array" ref="G298">MIN(IF('[1]2.사업팀제공'!$A$6:$A$205&gt;='[1]1.사업팀제공'!B298:B298,'[1]2.사업팀제공'!$A$6:$A$205,""))</f>
        <v>10606744</v>
      </c>
    </row>
    <row r="299" spans="1:7" s="1" customFormat="1" ht="16.5" customHeight="1" x14ac:dyDescent="0.15">
      <c r="A299" s="43"/>
      <c r="B299" s="45"/>
      <c r="C299" s="11">
        <f>C298*1.0655</f>
        <v>345825.07299999997</v>
      </c>
      <c r="D299" s="12">
        <f>D298*1.0655</f>
        <v>365267.25149999995</v>
      </c>
      <c r="E299" s="13">
        <f>E298*1.0655</f>
        <v>373383.16499999998</v>
      </c>
      <c r="G299" s="14"/>
    </row>
    <row r="300" spans="1:7" s="1" customFormat="1" ht="16.5" customHeight="1" x14ac:dyDescent="0.15">
      <c r="A300" s="47" t="s">
        <v>97</v>
      </c>
      <c r="B300" s="48">
        <f>'[1]3.소득기준금액계산'!K188</f>
        <v>11462000</v>
      </c>
      <c r="C300" s="7">
        <f>VLOOKUP($G300,'[1]2.사업팀제공'!$A$1:$D$65536,2,FALSE)</f>
        <v>376045</v>
      </c>
      <c r="D300" s="8">
        <f>VLOOKUP($G300,'[1]2.사업팀제공'!$A$1:$D$65536,3,FALSE)</f>
        <v>377990</v>
      </c>
      <c r="E300" s="9">
        <f>VLOOKUP($G300,'[1]2.사업팀제공'!$A$1:$D$65536,4,FALSE)</f>
        <v>414481</v>
      </c>
      <c r="G300" s="10">
        <f t="array" ref="G300">MIN(IF('[1]2.사업팀제공'!$A$6:$A$205&gt;='[1]1.사업팀제공'!B300:B300,'[1]2.사업팀제공'!$A$6:$A$205,""))</f>
        <v>12289043</v>
      </c>
    </row>
    <row r="301" spans="1:7" s="1" customFormat="1" ht="16.5" customHeight="1" x14ac:dyDescent="0.15">
      <c r="A301" s="43"/>
      <c r="B301" s="45"/>
      <c r="C301" s="11">
        <f>C300*1.0655</f>
        <v>400675.94749999995</v>
      </c>
      <c r="D301" s="12">
        <f>D300*1.0655</f>
        <v>402748.34499999997</v>
      </c>
      <c r="E301" s="13">
        <f>E300*1.0655</f>
        <v>441629.50549999997</v>
      </c>
      <c r="G301" s="14"/>
    </row>
    <row r="302" spans="1:7" s="1" customFormat="1" ht="16.5" customHeight="1" x14ac:dyDescent="0.15">
      <c r="A302" s="47" t="s">
        <v>98</v>
      </c>
      <c r="B302" s="48">
        <f>'[1]3.소득기준금액계산'!L188</f>
        <v>12680000</v>
      </c>
      <c r="C302" s="7">
        <f>VLOOKUP($G302,'[1]2.사업팀제공'!$A$1:$D$65536,2,FALSE)</f>
        <v>414481</v>
      </c>
      <c r="D302" s="8">
        <f>VLOOKUP($G302,'[1]2.사업팀제공'!$A$1:$D$65536,3,FALSE)</f>
        <v>398811</v>
      </c>
      <c r="E302" s="9">
        <f>VLOOKUP($G302,'[1]2.사업팀제공'!$A$1:$D$65536,4,FALSE)</f>
        <v>480394</v>
      </c>
      <c r="G302" s="10">
        <f t="array" ref="G302">MIN(IF('[1]2.사업팀제공'!$A$6:$A$205&gt;='[1]1.사업팀제공'!B302:B302,'[1]2.사업팀제공'!$A$6:$A$205,""))</f>
        <v>13545129</v>
      </c>
    </row>
    <row r="303" spans="1:7" s="1" customFormat="1" ht="16.5" customHeight="1" x14ac:dyDescent="0.15">
      <c r="A303" s="43"/>
      <c r="B303" s="45"/>
      <c r="C303" s="11">
        <f>C302*1.0655</f>
        <v>441629.50549999997</v>
      </c>
      <c r="D303" s="12">
        <f>D302*1.0655</f>
        <v>424933.12049999996</v>
      </c>
      <c r="E303" s="13">
        <f>E302*1.0655</f>
        <v>511859.80699999997</v>
      </c>
      <c r="G303" s="14"/>
    </row>
    <row r="304" spans="1:7" s="1" customFormat="1" ht="16.5" customHeight="1" x14ac:dyDescent="0.15">
      <c r="A304" s="43" t="s">
        <v>99</v>
      </c>
      <c r="B304" s="48">
        <f>'[1]3.소득기준금액계산'!M188</f>
        <v>13899000</v>
      </c>
      <c r="C304" s="7">
        <f>VLOOKUP($G304,'[1]2.사업팀제공'!$A$1:$D$65536,2,FALSE)</f>
        <v>480394</v>
      </c>
      <c r="D304" s="8">
        <f>VLOOKUP($G304,'[1]2.사업팀제공'!$A$1:$D$65536,3,FALSE)</f>
        <v>427517</v>
      </c>
      <c r="E304" s="9">
        <f>VLOOKUP($G304,'[1]2.사업팀제공'!$A$1:$D$65536,4,FALSE)</f>
        <v>613841</v>
      </c>
      <c r="G304" s="10">
        <f t="array" ref="G304">MIN(IF('[1]2.사업팀제공'!$A$6:$A$205&gt;='[1]1.사업팀제공'!B304:B304,'[1]2.사업팀제공'!$A$6:$A$205,""))</f>
        <v>15699140</v>
      </c>
    </row>
    <row r="305" spans="1:7" s="1" customFormat="1" ht="16.5" customHeight="1" thickBot="1" x14ac:dyDescent="0.2">
      <c r="A305" s="49"/>
      <c r="B305" s="50"/>
      <c r="C305" s="15">
        <f>C304*1.0655</f>
        <v>511859.80699999997</v>
      </c>
      <c r="D305" s="16">
        <f>D304*1.0655</f>
        <v>455519.36349999998</v>
      </c>
      <c r="E305" s="17">
        <f>E304*1.0655</f>
        <v>654047.58549999993</v>
      </c>
      <c r="G305" s="18"/>
    </row>
    <row r="306" spans="1:7" s="1" customFormat="1" ht="16.5" customHeight="1" x14ac:dyDescent="0.15">
      <c r="B306" s="2"/>
      <c r="G306" s="3"/>
    </row>
    <row r="307" spans="1:7" s="1" customFormat="1" ht="16.5" customHeight="1" x14ac:dyDescent="0.15">
      <c r="B307" s="2"/>
      <c r="G307" s="3"/>
    </row>
    <row r="308" spans="1:7" s="1" customFormat="1" ht="16.5" customHeight="1" x14ac:dyDescent="0.15">
      <c r="B308" s="2"/>
      <c r="G308" s="3"/>
    </row>
    <row r="309" spans="1:7" s="1" customFormat="1" ht="16.5" customHeight="1" x14ac:dyDescent="0.25">
      <c r="A309" s="34" t="s">
        <v>100</v>
      </c>
      <c r="B309" s="34"/>
      <c r="C309" s="34"/>
      <c r="D309" s="34"/>
      <c r="E309" s="34"/>
      <c r="G309" s="3"/>
    </row>
    <row r="310" spans="1:7" s="1" customFormat="1" ht="16.5" customHeight="1" thickBot="1" x14ac:dyDescent="0.2">
      <c r="B310" s="2"/>
      <c r="G310" s="3"/>
    </row>
    <row r="311" spans="1:7" s="1" customFormat="1" ht="16.5" customHeight="1" x14ac:dyDescent="0.15">
      <c r="A311" s="35" t="s">
        <v>101</v>
      </c>
      <c r="B311" s="37" t="s">
        <v>8</v>
      </c>
      <c r="C311" s="39" t="s">
        <v>9</v>
      </c>
      <c r="D311" s="39"/>
      <c r="E311" s="40"/>
      <c r="G311" s="41" t="s">
        <v>102</v>
      </c>
    </row>
    <row r="312" spans="1:7" s="1" customFormat="1" ht="16.5" customHeight="1" thickBot="1" x14ac:dyDescent="0.2">
      <c r="A312" s="36"/>
      <c r="B312" s="38"/>
      <c r="C312" s="5" t="s">
        <v>103</v>
      </c>
      <c r="D312" s="5" t="s">
        <v>104</v>
      </c>
      <c r="E312" s="6" t="s">
        <v>105</v>
      </c>
      <c r="G312" s="42"/>
    </row>
    <row r="313" spans="1:7" s="1" customFormat="1" ht="16.5" customHeight="1" thickTop="1" x14ac:dyDescent="0.15">
      <c r="A313" s="43" t="s">
        <v>106</v>
      </c>
      <c r="B313" s="45">
        <f>'[1]3.소득기준금액계산'!D193</f>
        <v>2600000</v>
      </c>
      <c r="C313" s="7">
        <f>VLOOKUP($G313,'[1]2.사업팀제공'!$A$1:$D$65536,2,FALSE)</f>
        <v>80113</v>
      </c>
      <c r="D313" s="8">
        <f>VLOOKUP($G313,'[1]2.사업팀제공'!$A$1:$D$65536,3,FALSE)</f>
        <v>79010</v>
      </c>
      <c r="E313" s="9">
        <f>VLOOKUP($G313,'[1]2.사업팀제공'!$A$1:$D$65536,4,FALSE)</f>
        <v>81149</v>
      </c>
      <c r="G313" s="10">
        <f t="array" ref="G313">MIN(IF('[1]2.사업팀제공'!$A$6:$A$205&gt;='[1]1.사업팀제공'!B313:B313,'[1]2.사업팀제공'!$A$6:$A$205,""))</f>
        <v>2618057</v>
      </c>
    </row>
    <row r="314" spans="1:7" s="1" customFormat="1" ht="16.5" customHeight="1" x14ac:dyDescent="0.15">
      <c r="A314" s="44"/>
      <c r="B314" s="46"/>
      <c r="C314" s="11">
        <f>C313*1.0655</f>
        <v>85360.401499999993</v>
      </c>
      <c r="D314" s="12">
        <f>D313*1.0655</f>
        <v>84185.154999999984</v>
      </c>
      <c r="E314" s="13">
        <f>E313*1.0655</f>
        <v>86464.259499999986</v>
      </c>
      <c r="F314" s="1" t="s">
        <v>86</v>
      </c>
      <c r="G314" s="14"/>
    </row>
    <row r="315" spans="1:7" s="1" customFormat="1" ht="16.5" customHeight="1" x14ac:dyDescent="0.15">
      <c r="A315" s="44" t="s">
        <v>0</v>
      </c>
      <c r="B315" s="46">
        <f>'[1]3.소득기준금액계산'!E193</f>
        <v>4427000</v>
      </c>
      <c r="C315" s="7">
        <f>VLOOKUP($G315,'[1]2.사업팀제공'!$A$1:$D$65536,2,FALSE)</f>
        <v>135514</v>
      </c>
      <c r="D315" s="8">
        <f>VLOOKUP($G315,'[1]2.사업팀제공'!$A$1:$D$65536,3,FALSE)</f>
        <v>151923</v>
      </c>
      <c r="E315" s="9">
        <f>VLOOKUP($G315,'[1]2.사업팀제공'!$A$1:$D$65536,4,FALSE)</f>
        <v>137491</v>
      </c>
      <c r="G315" s="10">
        <f t="array" ref="G315">MIN(IF('[1]2.사업팀제공'!$A$6:$A$205&gt;='[1]1.사업팀제공'!B315:B315,'[1]2.사업팀제공'!$A$6:$A$205,""))</f>
        <v>4428566</v>
      </c>
    </row>
    <row r="316" spans="1:7" s="1" customFormat="1" ht="16.5" customHeight="1" x14ac:dyDescent="0.15">
      <c r="A316" s="44"/>
      <c r="B316" s="46"/>
      <c r="C316" s="11">
        <f>C315*1.0655</f>
        <v>144390.16699999999</v>
      </c>
      <c r="D316" s="12">
        <f>D315*1.0655</f>
        <v>161873.95649999997</v>
      </c>
      <c r="E316" s="13">
        <f>E315*1.0655</f>
        <v>146496.6605</v>
      </c>
      <c r="G316" s="14"/>
    </row>
    <row r="317" spans="1:7" s="1" customFormat="1" ht="16.5" customHeight="1" x14ac:dyDescent="0.15">
      <c r="A317" s="44" t="s">
        <v>1</v>
      </c>
      <c r="B317" s="46">
        <f>'[1]3.소득기준금액계산'!F193</f>
        <v>5726000</v>
      </c>
      <c r="C317" s="7">
        <f>VLOOKUP($G317,'[1]2.사업팀제공'!$A$1:$D$65536,2,FALSE)</f>
        <v>175489</v>
      </c>
      <c r="D317" s="8">
        <f>VLOOKUP($G317,'[1]2.사업팀제공'!$A$1:$D$65536,3,FALSE)</f>
        <v>194298</v>
      </c>
      <c r="E317" s="9">
        <f>VLOOKUP($G317,'[1]2.사업팀제공'!$A$1:$D$65536,4,FALSE)</f>
        <v>178515</v>
      </c>
      <c r="G317" s="10">
        <f t="array" ref="G317">MIN(IF('[1]2.사업팀제공'!$A$6:$A$205&gt;='[1]1.사업팀제공'!B317:B317,'[1]2.사업팀제공'!$A$6:$A$205,""))</f>
        <v>5734949</v>
      </c>
    </row>
    <row r="318" spans="1:7" s="1" customFormat="1" ht="16.5" customHeight="1" x14ac:dyDescent="0.15">
      <c r="A318" s="44"/>
      <c r="B318" s="46"/>
      <c r="C318" s="11">
        <f>C317*1.0655</f>
        <v>186983.52949999998</v>
      </c>
      <c r="D318" s="12">
        <f>D317*1.0655</f>
        <v>207024.51899999997</v>
      </c>
      <c r="E318" s="13">
        <f>E317*1.0655</f>
        <v>190207.73249999998</v>
      </c>
      <c r="G318" s="14"/>
    </row>
    <row r="319" spans="1:7" s="1" customFormat="1" ht="16.5" customHeight="1" x14ac:dyDescent="0.15">
      <c r="A319" s="44" t="s">
        <v>2</v>
      </c>
      <c r="B319" s="46">
        <f>'[1]3.소득기준금액계산'!G193</f>
        <v>7026000</v>
      </c>
      <c r="C319" s="7">
        <f>VLOOKUP($G319,'[1]2.사업팀제공'!$A$1:$D$65536,2,FALSE)</f>
        <v>219775</v>
      </c>
      <c r="D319" s="8">
        <f>VLOOKUP($G319,'[1]2.사업팀제공'!$A$1:$D$65536,3,FALSE)</f>
        <v>241483</v>
      </c>
      <c r="E319" s="9">
        <f>VLOOKUP($G319,'[1]2.사업팀제공'!$A$1:$D$65536,4,FALSE)</f>
        <v>226744</v>
      </c>
      <c r="G319" s="10">
        <f t="array" ref="G319">MIN(IF('[1]2.사업팀제공'!$A$6:$A$205&gt;='[1]1.사업팀제공'!B319:B319,'[1]2.사업팀제공'!$A$6:$A$205,""))</f>
        <v>7182197</v>
      </c>
    </row>
    <row r="320" spans="1:7" s="1" customFormat="1" ht="16.5" customHeight="1" x14ac:dyDescent="0.15">
      <c r="A320" s="44"/>
      <c r="B320" s="46"/>
      <c r="C320" s="11">
        <f>C319*1.0655</f>
        <v>234170.26249999998</v>
      </c>
      <c r="D320" s="12">
        <f>D319*1.0655</f>
        <v>257300.13649999996</v>
      </c>
      <c r="E320" s="13">
        <f>E319*1.0655</f>
        <v>241595.73199999999</v>
      </c>
      <c r="G320" s="14"/>
    </row>
    <row r="321" spans="1:7" s="1" customFormat="1" ht="16.5" customHeight="1" x14ac:dyDescent="0.15">
      <c r="A321" s="44" t="s">
        <v>3</v>
      </c>
      <c r="B321" s="46">
        <f>'[1]3.소득기준금액계산'!H193</f>
        <v>8326000</v>
      </c>
      <c r="C321" s="7">
        <f>VLOOKUP($G321,'[1]2.사업팀제공'!$A$1:$D$65536,2,FALSE)</f>
        <v>261486</v>
      </c>
      <c r="D321" s="8">
        <f>VLOOKUP($G321,'[1]2.사업팀제공'!$A$1:$D$65536,3,FALSE)</f>
        <v>281163</v>
      </c>
      <c r="E321" s="9">
        <f>VLOOKUP($G321,'[1]2.사업팀제공'!$A$1:$D$65536,4,FALSE)</f>
        <v>273128</v>
      </c>
      <c r="G321" s="10">
        <f t="array" ref="G321">MIN(IF('[1]2.사업팀제공'!$A$6:$A$205&gt;='[1]1.사업팀제공'!B321:B321,'[1]2.사업팀제공'!$A$6:$A$205,""))</f>
        <v>8545288</v>
      </c>
    </row>
    <row r="322" spans="1:7" s="1" customFormat="1" ht="16.5" customHeight="1" x14ac:dyDescent="0.15">
      <c r="A322" s="47"/>
      <c r="B322" s="48"/>
      <c r="C322" s="11">
        <f>C321*1.0655</f>
        <v>278613.33299999998</v>
      </c>
      <c r="D322" s="12">
        <f>D321*1.0655</f>
        <v>299579.17649999994</v>
      </c>
      <c r="E322" s="13">
        <f>E321*1.0655</f>
        <v>291017.88399999996</v>
      </c>
      <c r="G322" s="14"/>
    </row>
    <row r="323" spans="1:7" s="1" customFormat="1" ht="16.5" customHeight="1" x14ac:dyDescent="0.15">
      <c r="A323" s="44" t="s">
        <v>53</v>
      </c>
      <c r="B323" s="46">
        <f>'[1]3.소득기준금액계산'!I193</f>
        <v>9626000</v>
      </c>
      <c r="C323" s="7">
        <f>VLOOKUP($G323,'[1]2.사업팀제공'!$A$1:$D$65536,2,FALSE)</f>
        <v>302654</v>
      </c>
      <c r="D323" s="8">
        <f>VLOOKUP($G323,'[1]2.사업팀제공'!$A$1:$D$65536,3,FALSE)</f>
        <v>322239</v>
      </c>
      <c r="E323" s="9">
        <f>VLOOKUP($G323,'[1]2.사업팀제공'!$A$1:$D$65536,4,FALSE)</f>
        <v>324566</v>
      </c>
      <c r="G323" s="10">
        <f t="array" ref="G323">MIN(IF('[1]2.사업팀제공'!$A$6:$A$205&gt;='[1]1.사업팀제공'!B323:B323,'[1]2.사업팀제공'!$A$6:$A$205,""))</f>
        <v>9890642</v>
      </c>
    </row>
    <row r="324" spans="1:7" s="1" customFormat="1" ht="16.5" customHeight="1" x14ac:dyDescent="0.15">
      <c r="A324" s="44"/>
      <c r="B324" s="46"/>
      <c r="C324" s="11">
        <f>C323*1.0655</f>
        <v>322477.83699999994</v>
      </c>
      <c r="D324" s="12">
        <f>D323*1.0655</f>
        <v>343345.65449999995</v>
      </c>
      <c r="E324" s="13">
        <f>E323*1.0655</f>
        <v>345825.07299999997</v>
      </c>
      <c r="G324" s="14"/>
    </row>
    <row r="325" spans="1:7" s="1" customFormat="1" ht="16.5" customHeight="1" x14ac:dyDescent="0.15">
      <c r="A325" s="47" t="s">
        <v>4</v>
      </c>
      <c r="B325" s="48">
        <f>'[1]3.소득기준금액계산'!J193</f>
        <v>10926000</v>
      </c>
      <c r="C325" s="7">
        <f>VLOOKUP($G325,'[1]2.사업팀제공'!$A$1:$D$65536,2,FALSE)</f>
        <v>350430</v>
      </c>
      <c r="D325" s="8">
        <f>VLOOKUP($G325,'[1]2.사업팀제공'!$A$1:$D$65536,3,FALSE)</f>
        <v>361855</v>
      </c>
      <c r="E325" s="9">
        <f>VLOOKUP($G325,'[1]2.사업팀제공'!$A$1:$D$65536,4,FALSE)</f>
        <v>376045</v>
      </c>
      <c r="G325" s="10">
        <f t="array" ref="G325">MIN(IF('[1]2.사업팀제공'!$A$6:$A$205&gt;='[1]1.사업팀제공'!B325:B325,'[1]2.사업팀제공'!$A$6:$A$205,""))</f>
        <v>11451957</v>
      </c>
    </row>
    <row r="326" spans="1:7" s="1" customFormat="1" ht="16.5" customHeight="1" x14ac:dyDescent="0.15">
      <c r="A326" s="43"/>
      <c r="B326" s="45"/>
      <c r="C326" s="11">
        <f>C325*1.0655</f>
        <v>373383.16499999998</v>
      </c>
      <c r="D326" s="12">
        <f>D325*1.0655</f>
        <v>385556.50249999994</v>
      </c>
      <c r="E326" s="13">
        <f>E325*1.0655</f>
        <v>400675.94749999995</v>
      </c>
      <c r="G326" s="14"/>
    </row>
    <row r="327" spans="1:7" s="1" customFormat="1" ht="16.5" customHeight="1" x14ac:dyDescent="0.15">
      <c r="A327" s="47" t="s">
        <v>45</v>
      </c>
      <c r="B327" s="48">
        <f>'[1]3.소득기준금액계산'!K193</f>
        <v>12226000</v>
      </c>
      <c r="C327" s="7">
        <f>VLOOKUP($G327,'[1]2.사업팀제공'!$A$1:$D$65536,2,FALSE)</f>
        <v>376045</v>
      </c>
      <c r="D327" s="8">
        <f>VLOOKUP($G327,'[1]2.사업팀제공'!$A$1:$D$65536,3,FALSE)</f>
        <v>377990</v>
      </c>
      <c r="E327" s="9">
        <f>VLOOKUP($G327,'[1]2.사업팀제공'!$A$1:$D$65536,4,FALSE)</f>
        <v>414481</v>
      </c>
      <c r="G327" s="10">
        <f t="array" ref="G327">MIN(IF('[1]2.사업팀제공'!$A$6:$A$205&gt;='[1]1.사업팀제공'!B327:B327,'[1]2.사업팀제공'!$A$6:$A$205,""))</f>
        <v>12289043</v>
      </c>
    </row>
    <row r="328" spans="1:7" s="1" customFormat="1" ht="16.5" customHeight="1" x14ac:dyDescent="0.15">
      <c r="A328" s="43"/>
      <c r="B328" s="45"/>
      <c r="C328" s="11">
        <f>C327*1.0655</f>
        <v>400675.94749999995</v>
      </c>
      <c r="D328" s="12">
        <f>D327*1.0655</f>
        <v>402748.34499999997</v>
      </c>
      <c r="E328" s="13">
        <f>E327*1.0655</f>
        <v>441629.50549999997</v>
      </c>
      <c r="G328" s="14"/>
    </row>
    <row r="329" spans="1:7" s="1" customFormat="1" ht="16.5" customHeight="1" x14ac:dyDescent="0.15">
      <c r="A329" s="47" t="s">
        <v>46</v>
      </c>
      <c r="B329" s="48">
        <f>'[1]3.소득기준금액계산'!L193</f>
        <v>13526000</v>
      </c>
      <c r="C329" s="7">
        <f>VLOOKUP($G329,'[1]2.사업팀제공'!$A$1:$D$65536,2,FALSE)</f>
        <v>414481</v>
      </c>
      <c r="D329" s="8">
        <f>VLOOKUP($G329,'[1]2.사업팀제공'!$A$1:$D$65536,3,FALSE)</f>
        <v>398811</v>
      </c>
      <c r="E329" s="9">
        <f>VLOOKUP($G329,'[1]2.사업팀제공'!$A$1:$D$65536,4,FALSE)</f>
        <v>480394</v>
      </c>
      <c r="G329" s="10">
        <f t="array" ref="G329">MIN(IF('[1]2.사업팀제공'!$A$6:$A$205&gt;='[1]1.사업팀제공'!B329:B329,'[1]2.사업팀제공'!$A$6:$A$205,""))</f>
        <v>13545129</v>
      </c>
    </row>
    <row r="330" spans="1:7" s="1" customFormat="1" ht="16.5" customHeight="1" x14ac:dyDescent="0.15">
      <c r="A330" s="43"/>
      <c r="B330" s="45"/>
      <c r="C330" s="11">
        <f>C329*1.0655</f>
        <v>441629.50549999997</v>
      </c>
      <c r="D330" s="12">
        <f>D329*1.0655</f>
        <v>424933.12049999996</v>
      </c>
      <c r="E330" s="13">
        <f>E329*1.0655</f>
        <v>511859.80699999997</v>
      </c>
      <c r="G330" s="14"/>
    </row>
    <row r="331" spans="1:7" s="1" customFormat="1" ht="16.5" customHeight="1" x14ac:dyDescent="0.15">
      <c r="A331" s="43" t="s">
        <v>55</v>
      </c>
      <c r="B331" s="48">
        <f>'[1]3.소득기준금액계산'!M193</f>
        <v>14825000</v>
      </c>
      <c r="C331" s="7">
        <f>VLOOKUP($G331,'[1]2.사업팀제공'!$A$1:$D$65536,2,FALSE)</f>
        <v>480394</v>
      </c>
      <c r="D331" s="8">
        <f>VLOOKUP($G331,'[1]2.사업팀제공'!$A$1:$D$65536,3,FALSE)</f>
        <v>427517</v>
      </c>
      <c r="E331" s="9">
        <f>VLOOKUP($G331,'[1]2.사업팀제공'!$A$1:$D$65536,4,FALSE)</f>
        <v>613841</v>
      </c>
      <c r="G331" s="10">
        <f t="array" ref="G331">MIN(IF('[1]2.사업팀제공'!$A$6:$A$205&gt;='[1]1.사업팀제공'!B331:B331,'[1]2.사업팀제공'!$A$6:$A$205,""))</f>
        <v>15699140</v>
      </c>
    </row>
    <row r="332" spans="1:7" s="1" customFormat="1" ht="16.5" customHeight="1" thickBot="1" x14ac:dyDescent="0.2">
      <c r="A332" s="49"/>
      <c r="B332" s="50"/>
      <c r="C332" s="15">
        <f>C331*1.0655</f>
        <v>511859.80699999997</v>
      </c>
      <c r="D332" s="16">
        <f>D331*1.0655</f>
        <v>455519.36349999998</v>
      </c>
      <c r="E332" s="17">
        <f>E331*1.0655</f>
        <v>654047.58549999993</v>
      </c>
      <c r="G332" s="18"/>
    </row>
    <row r="333" spans="1:7" s="1" customFormat="1" ht="16.5" customHeight="1" x14ac:dyDescent="0.15">
      <c r="B333" s="2"/>
      <c r="G333" s="3"/>
    </row>
    <row r="334" spans="1:7" s="1" customFormat="1" ht="16.5" customHeight="1" x14ac:dyDescent="0.15">
      <c r="B334" s="2"/>
      <c r="G334" s="3"/>
    </row>
    <row r="335" spans="1:7" s="1" customFormat="1" ht="16.5" customHeight="1" x14ac:dyDescent="0.15">
      <c r="B335" s="2"/>
      <c r="G335" s="3"/>
    </row>
    <row r="336" spans="1:7" s="1" customFormat="1" ht="16.5" customHeight="1" x14ac:dyDescent="0.25">
      <c r="A336" s="34" t="s">
        <v>107</v>
      </c>
      <c r="B336" s="34"/>
      <c r="C336" s="34"/>
      <c r="D336" s="34"/>
      <c r="E336" s="34"/>
      <c r="G336" s="3"/>
    </row>
    <row r="337" spans="1:7" s="1" customFormat="1" ht="16.5" customHeight="1" thickBot="1" x14ac:dyDescent="0.2">
      <c r="B337" s="2"/>
      <c r="G337" s="3"/>
    </row>
    <row r="338" spans="1:7" s="1" customFormat="1" ht="16.5" customHeight="1" x14ac:dyDescent="0.15">
      <c r="A338" s="35" t="s">
        <v>78</v>
      </c>
      <c r="B338" s="37" t="s">
        <v>79</v>
      </c>
      <c r="C338" s="39" t="s">
        <v>80</v>
      </c>
      <c r="D338" s="39"/>
      <c r="E338" s="40"/>
      <c r="G338" s="41" t="s">
        <v>81</v>
      </c>
    </row>
    <row r="339" spans="1:7" s="1" customFormat="1" ht="16.5" customHeight="1" thickBot="1" x14ac:dyDescent="0.2">
      <c r="A339" s="36"/>
      <c r="B339" s="38"/>
      <c r="C339" s="5" t="s">
        <v>82</v>
      </c>
      <c r="D339" s="5" t="s">
        <v>83</v>
      </c>
      <c r="E339" s="6" t="s">
        <v>84</v>
      </c>
      <c r="G339" s="42"/>
    </row>
    <row r="340" spans="1:7" s="1" customFormat="1" ht="16.5" customHeight="1" thickTop="1" x14ac:dyDescent="0.15">
      <c r="A340" s="43" t="s">
        <v>85</v>
      </c>
      <c r="B340" s="45">
        <f>'[1]3.소득기준금액계산'!D198</f>
        <v>2762000</v>
      </c>
      <c r="C340" s="7">
        <f>VLOOKUP($G340,'[1]2.사업팀제공'!$A$1:$D$65536,2,FALSE)</f>
        <v>84591</v>
      </c>
      <c r="D340" s="8">
        <f>VLOOKUP($G340,'[1]2.사업팀제공'!$A$1:$D$65536,3,FALSE)</f>
        <v>85372</v>
      </c>
      <c r="E340" s="9">
        <f>VLOOKUP($G340,'[1]2.사업팀제공'!$A$1:$D$65536,4,FALSE)</f>
        <v>85556</v>
      </c>
      <c r="G340" s="10">
        <f t="array" ref="G340">MIN(IF('[1]2.사업팀제공'!$A$6:$A$205&gt;='[1]1.사업팀제공'!B340:B340,'[1]2.사업팀제공'!$A$6:$A$205,""))</f>
        <v>2764425</v>
      </c>
    </row>
    <row r="341" spans="1:7" s="1" customFormat="1" ht="16.5" customHeight="1" x14ac:dyDescent="0.15">
      <c r="A341" s="44"/>
      <c r="B341" s="46"/>
      <c r="C341" s="11">
        <f>C340*1.0655</f>
        <v>90131.710499999986</v>
      </c>
      <c r="D341" s="12">
        <f>D340*1.0655</f>
        <v>90963.865999999995</v>
      </c>
      <c r="E341" s="13">
        <f>E340*1.0655</f>
        <v>91159.917999999991</v>
      </c>
      <c r="F341" s="1" t="s">
        <v>86</v>
      </c>
      <c r="G341" s="14"/>
    </row>
    <row r="342" spans="1:7" s="1" customFormat="1" ht="16.5" customHeight="1" x14ac:dyDescent="0.15">
      <c r="A342" s="44" t="s">
        <v>0</v>
      </c>
      <c r="B342" s="46">
        <f>'[1]3.소득기준금액계산'!E198</f>
        <v>4703000</v>
      </c>
      <c r="C342" s="7">
        <f>VLOOKUP($G342,'[1]2.사업팀제공'!$A$1:$D$65536,2,FALSE)</f>
        <v>145527</v>
      </c>
      <c r="D342" s="8">
        <f>VLOOKUP($G342,'[1]2.사업팀제공'!$A$1:$D$65536,3,FALSE)</f>
        <v>162602</v>
      </c>
      <c r="E342" s="9">
        <f>VLOOKUP($G342,'[1]2.사업팀제공'!$A$1:$D$65536,4,FALSE)</f>
        <v>147696</v>
      </c>
      <c r="G342" s="10">
        <f t="array" ref="G342">MIN(IF('[1]2.사업팀제공'!$A$6:$A$205&gt;='[1]1.사업팀제공'!B342:B342,'[1]2.사업팀제공'!$A$6:$A$205,""))</f>
        <v>4755784</v>
      </c>
    </row>
    <row r="343" spans="1:7" s="1" customFormat="1" ht="16.5" customHeight="1" x14ac:dyDescent="0.15">
      <c r="A343" s="44"/>
      <c r="B343" s="46"/>
      <c r="C343" s="11">
        <f>C342*1.0655</f>
        <v>155059.01849999998</v>
      </c>
      <c r="D343" s="12">
        <f>D342*1.0655</f>
        <v>173252.43099999998</v>
      </c>
      <c r="E343" s="13">
        <f>E342*1.0655</f>
        <v>157370.08799999999</v>
      </c>
      <c r="G343" s="14"/>
    </row>
    <row r="344" spans="1:7" s="1" customFormat="1" ht="16.5" customHeight="1" x14ac:dyDescent="0.15">
      <c r="A344" s="44" t="s">
        <v>1</v>
      </c>
      <c r="B344" s="46">
        <f>'[1]3.소득기준금액계산'!F198</f>
        <v>6084000</v>
      </c>
      <c r="C344" s="7">
        <f>VLOOKUP($G344,'[1]2.사업팀제공'!$A$1:$D$65536,2,FALSE)</f>
        <v>188050</v>
      </c>
      <c r="D344" s="8">
        <f>VLOOKUP($G344,'[1]2.사업팀제공'!$A$1:$D$65536,3,FALSE)</f>
        <v>208225</v>
      </c>
      <c r="E344" s="9">
        <f>VLOOKUP($G344,'[1]2.사업팀제공'!$A$1:$D$65536,4,FALSE)</f>
        <v>191626</v>
      </c>
      <c r="G344" s="10">
        <f t="array" ref="G344">MIN(IF('[1]2.사업팀제공'!$A$6:$A$205&gt;='[1]1.사업팀제공'!B344:B344,'[1]2.사업팀제공'!$A$6:$A$205,""))</f>
        <v>6145414</v>
      </c>
    </row>
    <row r="345" spans="1:7" s="1" customFormat="1" ht="16.5" customHeight="1" x14ac:dyDescent="0.15">
      <c r="A345" s="44"/>
      <c r="B345" s="46"/>
      <c r="C345" s="11">
        <f>C344*1.0655</f>
        <v>200367.27499999997</v>
      </c>
      <c r="D345" s="12">
        <f>D344*1.0655</f>
        <v>221863.73749999999</v>
      </c>
      <c r="E345" s="13">
        <f>E344*1.0655</f>
        <v>204177.50299999997</v>
      </c>
      <c r="G345" s="14"/>
    </row>
    <row r="346" spans="1:7" s="1" customFormat="1" ht="16.5" customHeight="1" x14ac:dyDescent="0.15">
      <c r="A346" s="44" t="s">
        <v>2</v>
      </c>
      <c r="B346" s="46">
        <f>'[1]3.소득기준금액계산'!G198</f>
        <v>7465000</v>
      </c>
      <c r="C346" s="7">
        <f>VLOOKUP($G346,'[1]2.사업팀제공'!$A$1:$D$65536,2,FALSE)</f>
        <v>234118</v>
      </c>
      <c r="D346" s="8">
        <f>VLOOKUP($G346,'[1]2.사업팀제공'!$A$1:$D$65536,3,FALSE)</f>
        <v>254736</v>
      </c>
      <c r="E346" s="9">
        <f>VLOOKUP($G346,'[1]2.사업팀제공'!$A$1:$D$65536,4,FALSE)</f>
        <v>242453</v>
      </c>
      <c r="G346" s="10">
        <f t="array" ref="G346">MIN(IF('[1]2.사업팀제공'!$A$6:$A$205&gt;='[1]1.사업팀제공'!B346:B346,'[1]2.사업팀제공'!$A$6:$A$205,""))</f>
        <v>7650910</v>
      </c>
    </row>
    <row r="347" spans="1:7" s="1" customFormat="1" ht="16.5" customHeight="1" x14ac:dyDescent="0.15">
      <c r="A347" s="44"/>
      <c r="B347" s="46"/>
      <c r="C347" s="11">
        <f>C346*1.0655</f>
        <v>249452.72899999996</v>
      </c>
      <c r="D347" s="12">
        <f>D346*1.0655</f>
        <v>271421.20799999998</v>
      </c>
      <c r="E347" s="13">
        <f>E346*1.0655</f>
        <v>258333.67149999997</v>
      </c>
      <c r="G347" s="14"/>
    </row>
    <row r="348" spans="1:7" s="1" customFormat="1" ht="16.5" customHeight="1" x14ac:dyDescent="0.15">
      <c r="A348" s="44" t="s">
        <v>3</v>
      </c>
      <c r="B348" s="46">
        <f>'[1]3.소득기준금액계산'!H198</f>
        <v>8847000</v>
      </c>
      <c r="C348" s="7">
        <f>VLOOKUP($G348,'[1]2.사업팀제공'!$A$1:$D$65536,2,FALSE)</f>
        <v>273128</v>
      </c>
      <c r="D348" s="8">
        <f>VLOOKUP($G348,'[1]2.사업팀제공'!$A$1:$D$65536,3,FALSE)</f>
        <v>292614</v>
      </c>
      <c r="E348" s="9">
        <f>VLOOKUP($G348,'[1]2.사업팀제공'!$A$1:$D$65536,4,FALSE)</f>
        <v>286652</v>
      </c>
      <c r="G348" s="10">
        <f t="array" ref="G348">MIN(IF('[1]2.사업팀제공'!$A$6:$A$205&gt;='[1]1.사업팀제공'!B348:B348,'[1]2.사업팀제공'!$A$6:$A$205,""))</f>
        <v>8925736</v>
      </c>
    </row>
    <row r="349" spans="1:7" s="1" customFormat="1" ht="16.5" customHeight="1" x14ac:dyDescent="0.15">
      <c r="A349" s="47"/>
      <c r="B349" s="48"/>
      <c r="C349" s="11">
        <f>C348*1.0655</f>
        <v>291017.88399999996</v>
      </c>
      <c r="D349" s="12">
        <f>D348*1.0655</f>
        <v>311780.21699999995</v>
      </c>
      <c r="E349" s="13">
        <f>E348*1.0655</f>
        <v>305427.70599999995</v>
      </c>
      <c r="G349" s="14"/>
    </row>
    <row r="350" spans="1:7" s="1" customFormat="1" ht="16.5" customHeight="1" x14ac:dyDescent="0.15">
      <c r="A350" s="44" t="s">
        <v>53</v>
      </c>
      <c r="B350" s="46">
        <f>'[1]3.소득기준금액계산'!I198</f>
        <v>10228000</v>
      </c>
      <c r="C350" s="7">
        <f>VLOOKUP($G350,'[1]2.사업팀제공'!$A$1:$D$65536,2,FALSE)</f>
        <v>324566</v>
      </c>
      <c r="D350" s="8">
        <f>VLOOKUP($G350,'[1]2.사업팀제공'!$A$1:$D$65536,3,FALSE)</f>
        <v>342813</v>
      </c>
      <c r="E350" s="9">
        <f>VLOOKUP($G350,'[1]2.사업팀제공'!$A$1:$D$65536,4,FALSE)</f>
        <v>350430</v>
      </c>
      <c r="G350" s="10">
        <f t="array" ref="G350">MIN(IF('[1]2.사업팀제공'!$A$6:$A$205&gt;='[1]1.사업팀제공'!B350:B350,'[1]2.사업팀제공'!$A$6:$A$205,""))</f>
        <v>10606744</v>
      </c>
    </row>
    <row r="351" spans="1:7" s="1" customFormat="1" ht="16.5" customHeight="1" x14ac:dyDescent="0.15">
      <c r="A351" s="44"/>
      <c r="B351" s="46"/>
      <c r="C351" s="11">
        <f>C350*1.0655</f>
        <v>345825.07299999997</v>
      </c>
      <c r="D351" s="12">
        <f>D350*1.0655</f>
        <v>365267.25149999995</v>
      </c>
      <c r="E351" s="13">
        <f>E350*1.0655</f>
        <v>373383.16499999998</v>
      </c>
      <c r="G351" s="14"/>
    </row>
    <row r="352" spans="1:7" s="1" customFormat="1" ht="16.5" customHeight="1" x14ac:dyDescent="0.15">
      <c r="A352" s="47" t="s">
        <v>4</v>
      </c>
      <c r="B352" s="48">
        <f>'[1]3.소득기준금액계산'!J198</f>
        <v>11609000</v>
      </c>
      <c r="C352" s="7">
        <f>VLOOKUP($G352,'[1]2.사업팀제공'!$A$1:$D$65536,2,FALSE)</f>
        <v>376045</v>
      </c>
      <c r="D352" s="8">
        <f>VLOOKUP($G352,'[1]2.사업팀제공'!$A$1:$D$65536,3,FALSE)</f>
        <v>377990</v>
      </c>
      <c r="E352" s="9">
        <f>VLOOKUP($G352,'[1]2.사업팀제공'!$A$1:$D$65536,4,FALSE)</f>
        <v>414481</v>
      </c>
      <c r="G352" s="10">
        <f t="array" ref="G352">MIN(IF('[1]2.사업팀제공'!$A$6:$A$205&gt;='[1]1.사업팀제공'!B352:B352,'[1]2.사업팀제공'!$A$6:$A$205,""))</f>
        <v>12289043</v>
      </c>
    </row>
    <row r="353" spans="1:7" s="1" customFormat="1" ht="16.5" customHeight="1" x14ac:dyDescent="0.15">
      <c r="A353" s="43"/>
      <c r="B353" s="45"/>
      <c r="C353" s="11">
        <f>C352*1.0655</f>
        <v>400675.94749999995</v>
      </c>
      <c r="D353" s="12">
        <f>D352*1.0655</f>
        <v>402748.34499999997</v>
      </c>
      <c r="E353" s="13">
        <f>E352*1.0655</f>
        <v>441629.50549999997</v>
      </c>
      <c r="G353" s="14"/>
    </row>
    <row r="354" spans="1:7" s="1" customFormat="1" ht="16.5" customHeight="1" x14ac:dyDescent="0.15">
      <c r="A354" s="47" t="s">
        <v>45</v>
      </c>
      <c r="B354" s="48">
        <f>'[1]3.소득기준금액계산'!K198</f>
        <v>12990000</v>
      </c>
      <c r="C354" s="7">
        <f>VLOOKUP($G354,'[1]2.사업팀제공'!$A$1:$D$65536,2,FALSE)</f>
        <v>414481</v>
      </c>
      <c r="D354" s="8">
        <f>VLOOKUP($G354,'[1]2.사업팀제공'!$A$1:$D$65536,3,FALSE)</f>
        <v>398811</v>
      </c>
      <c r="E354" s="9">
        <f>VLOOKUP($G354,'[1]2.사업팀제공'!$A$1:$D$65536,4,FALSE)</f>
        <v>480394</v>
      </c>
      <c r="G354" s="10">
        <f t="array" ref="G354">MIN(IF('[1]2.사업팀제공'!$A$6:$A$205&gt;='[1]1.사업팀제공'!B354:B354,'[1]2.사업팀제공'!$A$6:$A$205,""))</f>
        <v>13545129</v>
      </c>
    </row>
    <row r="355" spans="1:7" s="1" customFormat="1" ht="16.5" customHeight="1" x14ac:dyDescent="0.15">
      <c r="A355" s="43"/>
      <c r="B355" s="45"/>
      <c r="C355" s="11">
        <f>C354*1.0655</f>
        <v>441629.50549999997</v>
      </c>
      <c r="D355" s="12">
        <f>D354*1.0655</f>
        <v>424933.12049999996</v>
      </c>
      <c r="E355" s="13">
        <f>E354*1.0655</f>
        <v>511859.80699999997</v>
      </c>
      <c r="G355" s="14"/>
    </row>
    <row r="356" spans="1:7" s="1" customFormat="1" ht="16.5" customHeight="1" x14ac:dyDescent="0.15">
      <c r="A356" s="47" t="s">
        <v>108</v>
      </c>
      <c r="B356" s="48">
        <f>'[1]3.소득기준금액계산'!L198</f>
        <v>14371000</v>
      </c>
      <c r="C356" s="7">
        <f>VLOOKUP($G356,'[1]2.사업팀제공'!$A$1:$D$65536,2,FALSE)</f>
        <v>480394</v>
      </c>
      <c r="D356" s="8">
        <f>VLOOKUP($G356,'[1]2.사업팀제공'!$A$1:$D$65536,3,FALSE)</f>
        <v>427517</v>
      </c>
      <c r="E356" s="9">
        <f>VLOOKUP($G356,'[1]2.사업팀제공'!$A$1:$D$65536,4,FALSE)</f>
        <v>613841</v>
      </c>
      <c r="G356" s="10">
        <f t="array" ref="G356">MIN(IF('[1]2.사업팀제공'!$A$6:$A$205&gt;='[1]1.사업팀제공'!B356:B356,'[1]2.사업팀제공'!$A$6:$A$205,""))</f>
        <v>15699140</v>
      </c>
    </row>
    <row r="357" spans="1:7" s="1" customFormat="1" ht="16.5" customHeight="1" x14ac:dyDescent="0.15">
      <c r="A357" s="43"/>
      <c r="B357" s="45"/>
      <c r="C357" s="11">
        <f>C356*1.0655</f>
        <v>511859.80699999997</v>
      </c>
      <c r="D357" s="12">
        <f>D356*1.0655</f>
        <v>455519.36349999998</v>
      </c>
      <c r="E357" s="13">
        <f>E356*1.0655</f>
        <v>654047.58549999993</v>
      </c>
      <c r="G357" s="14"/>
    </row>
    <row r="358" spans="1:7" s="1" customFormat="1" ht="16.5" customHeight="1" x14ac:dyDescent="0.15">
      <c r="A358" s="43" t="s">
        <v>67</v>
      </c>
      <c r="B358" s="48">
        <f>'[1]3.소득기준금액계산'!M198</f>
        <v>15752000</v>
      </c>
      <c r="C358" s="7">
        <f>VLOOKUP($G358,'[1]2.사업팀제공'!$A$1:$D$65536,2,FALSE)</f>
        <v>613841</v>
      </c>
      <c r="D358" s="8">
        <f>VLOOKUP($G358,'[1]2.사업팀제공'!$A$1:$D$65536,3,FALSE)</f>
        <v>474063</v>
      </c>
      <c r="E358" s="9">
        <f>VLOOKUP($G358,'[1]2.사업팀제공'!$A$1:$D$65536,4,FALSE)</f>
        <v>1352953</v>
      </c>
      <c r="G358" s="10">
        <f t="array" ref="G358">MIN(IF('[1]2.사업팀제공'!$A$6:$A$205&gt;='[1]1.사업팀제공'!B358:B358,'[1]2.사업팀제공'!$A$6:$A$205,""))</f>
        <v>20060171</v>
      </c>
    </row>
    <row r="359" spans="1:7" s="1" customFormat="1" ht="16.5" customHeight="1" thickBot="1" x14ac:dyDescent="0.2">
      <c r="A359" s="49"/>
      <c r="B359" s="50"/>
      <c r="C359" s="15">
        <f>C358*1.0655</f>
        <v>654047.58549999993</v>
      </c>
      <c r="D359" s="16">
        <f>D358*1.0655</f>
        <v>505114.12649999995</v>
      </c>
      <c r="E359" s="17">
        <f>E358*1.0655</f>
        <v>1441571.4214999999</v>
      </c>
      <c r="G359" s="18"/>
    </row>
    <row r="360" spans="1:7" s="1" customFormat="1" ht="16.5" customHeight="1" x14ac:dyDescent="0.15">
      <c r="B360" s="2"/>
      <c r="G360" s="3"/>
    </row>
    <row r="361" spans="1:7" s="1" customFormat="1" ht="16.5" customHeight="1" x14ac:dyDescent="0.15">
      <c r="B361" s="2"/>
      <c r="G361" s="3"/>
    </row>
    <row r="362" spans="1:7" s="1" customFormat="1" ht="16.5" customHeight="1" x14ac:dyDescent="0.25">
      <c r="A362" s="34" t="s">
        <v>109</v>
      </c>
      <c r="B362" s="34"/>
      <c r="C362" s="34"/>
      <c r="D362" s="34"/>
      <c r="E362" s="34"/>
      <c r="G362" s="3"/>
    </row>
    <row r="363" spans="1:7" s="1" customFormat="1" ht="16.5" customHeight="1" thickBot="1" x14ac:dyDescent="0.2">
      <c r="B363" s="2"/>
      <c r="G363" s="3"/>
    </row>
    <row r="364" spans="1:7" s="1" customFormat="1" ht="16.5" customHeight="1" x14ac:dyDescent="0.15">
      <c r="A364" s="35" t="s">
        <v>110</v>
      </c>
      <c r="B364" s="37" t="s">
        <v>111</v>
      </c>
      <c r="C364" s="39" t="s">
        <v>112</v>
      </c>
      <c r="D364" s="39"/>
      <c r="E364" s="40"/>
      <c r="G364" s="41" t="s">
        <v>113</v>
      </c>
    </row>
    <row r="365" spans="1:7" s="1" customFormat="1" ht="16.5" customHeight="1" thickBot="1" x14ac:dyDescent="0.2">
      <c r="A365" s="36"/>
      <c r="B365" s="38"/>
      <c r="C365" s="5" t="s">
        <v>114</v>
      </c>
      <c r="D365" s="5" t="s">
        <v>115</v>
      </c>
      <c r="E365" s="6" t="s">
        <v>116</v>
      </c>
      <c r="G365" s="42"/>
    </row>
    <row r="366" spans="1:7" s="1" customFormat="1" ht="16.5" customHeight="1" thickTop="1" x14ac:dyDescent="0.15">
      <c r="A366" s="43" t="s">
        <v>117</v>
      </c>
      <c r="B366" s="45">
        <f>'[1]3.소득기준금액계산'!D203</f>
        <v>2925000</v>
      </c>
      <c r="C366" s="7">
        <f>VLOOKUP($G366,'[1]2.사업팀제공'!$A$1:$D$65536,2,FALSE)</f>
        <v>90209</v>
      </c>
      <c r="D366" s="8">
        <f>VLOOKUP($G366,'[1]2.사업팀제공'!$A$1:$D$65536,3,FALSE)</f>
        <v>92249</v>
      </c>
      <c r="E366" s="9">
        <f>VLOOKUP($G366,'[1]2.사업팀제공'!$A$1:$D$65536,4,FALSE)</f>
        <v>91381</v>
      </c>
      <c r="G366" s="10">
        <f t="array" ref="G366">MIN(IF('[1]2.사업팀제공'!$A$6:$A$205&gt;='[1]1.사업팀제공'!B367:B367,'[1]2.사업팀제공'!$A$6:$A$205,""))</f>
        <v>2947993</v>
      </c>
    </row>
    <row r="367" spans="1:7" s="1" customFormat="1" ht="16.5" customHeight="1" x14ac:dyDescent="0.15">
      <c r="A367" s="44"/>
      <c r="B367" s="46"/>
      <c r="C367" s="11">
        <f>C366*1.0655</f>
        <v>96117.689499999993</v>
      </c>
      <c r="D367" s="12">
        <f>D366*1.0655</f>
        <v>98291.309499999988</v>
      </c>
      <c r="E367" s="13">
        <f>E366*1.0655</f>
        <v>97366.455499999996</v>
      </c>
      <c r="F367" s="1" t="s">
        <v>118</v>
      </c>
      <c r="G367" s="14"/>
    </row>
    <row r="368" spans="1:7" s="1" customFormat="1" ht="16.5" customHeight="1" x14ac:dyDescent="0.15">
      <c r="A368" s="44" t="s">
        <v>0</v>
      </c>
      <c r="B368" s="46">
        <f>'[1]3.소득기준금액계산'!E203</f>
        <v>4980000</v>
      </c>
      <c r="C368" s="7">
        <f>VLOOKUP($G368,'[1]2.사업팀제공'!$A$1:$D$65536,2,FALSE)</f>
        <v>153761</v>
      </c>
      <c r="D368" s="8">
        <f>VLOOKUP($G368,'[1]2.사업팀제공'!$A$1:$D$65536,3,FALSE)</f>
        <v>172081</v>
      </c>
      <c r="E368" s="9">
        <f>VLOOKUP($G368,'[1]2.사업팀제공'!$A$1:$D$65536,4,FALSE)</f>
        <v>156154</v>
      </c>
      <c r="G368" s="10">
        <f t="array" ref="G368">MIN(IF('[1]2.사업팀제공'!$A$6:$A$205&gt;='[1]1.사업팀제공'!B369:B369,'[1]2.사업팀제공'!$A$6:$A$205,""))</f>
        <v>5024874</v>
      </c>
    </row>
    <row r="369" spans="1:7" s="1" customFormat="1" ht="16.5" customHeight="1" x14ac:dyDescent="0.15">
      <c r="A369" s="44"/>
      <c r="B369" s="46"/>
      <c r="C369" s="11">
        <f>C368*1.0655</f>
        <v>163832.3455</v>
      </c>
      <c r="D369" s="12">
        <f>D368*1.0655</f>
        <v>183352.30549999999</v>
      </c>
      <c r="E369" s="13">
        <f>E368*1.0655</f>
        <v>166382.08699999997</v>
      </c>
      <c r="G369" s="14"/>
    </row>
    <row r="370" spans="1:7" s="1" customFormat="1" ht="16.5" customHeight="1" x14ac:dyDescent="0.15">
      <c r="A370" s="44" t="s">
        <v>1</v>
      </c>
      <c r="B370" s="46">
        <f>'[1]3.소득기준금액계산'!F203</f>
        <v>6442000</v>
      </c>
      <c r="C370" s="7">
        <f>VLOOKUP($G370,'[1]2.사업팀제공'!$A$1:$D$65536,2,FALSE)</f>
        <v>199557</v>
      </c>
      <c r="D370" s="8">
        <f>VLOOKUP($G370,'[1]2.사업팀제공'!$A$1:$D$65536,3,FALSE)</f>
        <v>220476</v>
      </c>
      <c r="E370" s="9">
        <f>VLOOKUP($G370,'[1]2.사업팀제공'!$A$1:$D$65536,4,FALSE)</f>
        <v>203881</v>
      </c>
      <c r="G370" s="10">
        <f t="array" ref="G370">MIN(IF('[1]2.사업팀제공'!$A$6:$A$205&gt;='[1]1.사업팀제공'!B371:B371,'[1]2.사업팀제공'!$A$6:$A$205,""))</f>
        <v>6521460</v>
      </c>
    </row>
    <row r="371" spans="1:7" s="1" customFormat="1" ht="16.5" customHeight="1" x14ac:dyDescent="0.15">
      <c r="A371" s="44"/>
      <c r="B371" s="46"/>
      <c r="C371" s="11">
        <f>C370*1.0655</f>
        <v>212627.98349999997</v>
      </c>
      <c r="D371" s="12">
        <f>D370*1.0655</f>
        <v>234917.17799999999</v>
      </c>
      <c r="E371" s="13">
        <f>E370*1.0655</f>
        <v>217235.20549999998</v>
      </c>
      <c r="G371" s="14"/>
    </row>
    <row r="372" spans="1:7" s="1" customFormat="1" ht="16.5" customHeight="1" x14ac:dyDescent="0.15">
      <c r="A372" s="44" t="s">
        <v>2</v>
      </c>
      <c r="B372" s="46">
        <f>'[1]3.소득기준금액계산'!G203</f>
        <v>7905000</v>
      </c>
      <c r="C372" s="7">
        <f>VLOOKUP($G372,'[1]2.사업팀제공'!$A$1:$D$65536,2,FALSE)</f>
        <v>242453</v>
      </c>
      <c r="D372" s="8">
        <f>VLOOKUP($G372,'[1]2.사업팀제공'!$A$1:$D$65536,3,FALSE)</f>
        <v>262525</v>
      </c>
      <c r="E372" s="9">
        <f>VLOOKUP($G372,'[1]2.사업팀제공'!$A$1:$D$65536,4,FALSE)</f>
        <v>251447</v>
      </c>
      <c r="G372" s="10">
        <f t="array" ref="G372">MIN(IF('[1]2.사업팀제공'!$A$6:$A$205&gt;='[1]1.사업팀제공'!B373:B373,'[1]2.사업팀제공'!$A$6:$A$205,""))</f>
        <v>7923315</v>
      </c>
    </row>
    <row r="373" spans="1:7" s="1" customFormat="1" ht="16.5" customHeight="1" x14ac:dyDescent="0.15">
      <c r="A373" s="44"/>
      <c r="B373" s="46"/>
      <c r="C373" s="11">
        <f>C372*1.0655</f>
        <v>258333.67149999997</v>
      </c>
      <c r="D373" s="12">
        <f>D372*1.0655</f>
        <v>279720.38749999995</v>
      </c>
      <c r="E373" s="13">
        <f>E372*1.0655</f>
        <v>267916.77849999996</v>
      </c>
      <c r="G373" s="14"/>
    </row>
    <row r="374" spans="1:7" s="1" customFormat="1" ht="16.5" customHeight="1" x14ac:dyDescent="0.15">
      <c r="A374" s="44" t="s">
        <v>3</v>
      </c>
      <c r="B374" s="46">
        <f>'[1]3.소득기준금액계산'!H203</f>
        <v>9367000</v>
      </c>
      <c r="C374" s="7">
        <f>VLOOKUP($G374,'[1]2.사업팀제공'!$A$1:$D$65536,2,FALSE)</f>
        <v>286652</v>
      </c>
      <c r="D374" s="8">
        <f>VLOOKUP($G374,'[1]2.사업팀제공'!$A$1:$D$65536,3,FALSE)</f>
        <v>306016</v>
      </c>
      <c r="E374" s="9">
        <f>VLOOKUP($G374,'[1]2.사업팀제공'!$A$1:$D$65536,4,FALSE)</f>
        <v>302654</v>
      </c>
      <c r="G374" s="10">
        <f t="array" ref="G374">MIN(IF('[1]2.사업팀제공'!$A$6:$A$205&gt;='[1]1.사업팀제공'!B375:B375,'[1]2.사업팀제공'!$A$6:$A$205,""))</f>
        <v>9367702</v>
      </c>
    </row>
    <row r="375" spans="1:7" s="1" customFormat="1" ht="16.5" customHeight="1" x14ac:dyDescent="0.15">
      <c r="A375" s="47"/>
      <c r="B375" s="48"/>
      <c r="C375" s="11">
        <f>C374*1.0655</f>
        <v>305427.70599999995</v>
      </c>
      <c r="D375" s="12">
        <f>D374*1.0655</f>
        <v>326060.04799999995</v>
      </c>
      <c r="E375" s="13">
        <f>E374*1.0655</f>
        <v>322477.83699999994</v>
      </c>
      <c r="G375" s="14"/>
    </row>
    <row r="376" spans="1:7" s="1" customFormat="1" ht="16.5" customHeight="1" x14ac:dyDescent="0.15">
      <c r="A376" s="44" t="s">
        <v>53</v>
      </c>
      <c r="B376" s="46">
        <f>'[1]3.소득기준금액계산'!I203</f>
        <v>10829000</v>
      </c>
      <c r="C376" s="7">
        <f>VLOOKUP($G376,'[1]2.사업팀제공'!$A$1:$D$65536,2,FALSE)</f>
        <v>350430</v>
      </c>
      <c r="D376" s="8">
        <f>VLOOKUP($G376,'[1]2.사업팀제공'!$A$1:$D$65536,3,FALSE)</f>
        <v>361855</v>
      </c>
      <c r="E376" s="9">
        <f>VLOOKUP($G376,'[1]2.사업팀제공'!$A$1:$D$65536,4,FALSE)</f>
        <v>376045</v>
      </c>
      <c r="G376" s="10">
        <f t="array" ref="G376">MIN(IF('[1]2.사업팀제공'!$A$6:$A$205&gt;='[1]1.사업팀제공'!B377:B377,'[1]2.사업팀제공'!$A$6:$A$205,""))</f>
        <v>11451957</v>
      </c>
    </row>
    <row r="377" spans="1:7" s="1" customFormat="1" ht="16.5" customHeight="1" x14ac:dyDescent="0.15">
      <c r="A377" s="44"/>
      <c r="B377" s="46"/>
      <c r="C377" s="11">
        <f>C376*1.0655</f>
        <v>373383.16499999998</v>
      </c>
      <c r="D377" s="12">
        <f>D376*1.0655</f>
        <v>385556.50249999994</v>
      </c>
      <c r="E377" s="13">
        <f>E376*1.0655</f>
        <v>400675.94749999995</v>
      </c>
      <c r="G377" s="14"/>
    </row>
    <row r="378" spans="1:7" s="1" customFormat="1" ht="16.5" customHeight="1" x14ac:dyDescent="0.15">
      <c r="A378" s="47" t="s">
        <v>4</v>
      </c>
      <c r="B378" s="48">
        <f>'[1]3.소득기준금액계산'!J203</f>
        <v>12292000</v>
      </c>
      <c r="C378" s="7">
        <f>VLOOKUP($G378,'[1]2.사업팀제공'!$A$1:$D$65536,2,FALSE)</f>
        <v>414481</v>
      </c>
      <c r="D378" s="8">
        <f>VLOOKUP($G378,'[1]2.사업팀제공'!$A$1:$D$65536,3,FALSE)</f>
        <v>398811</v>
      </c>
      <c r="E378" s="9">
        <f>VLOOKUP($G378,'[1]2.사업팀제공'!$A$1:$D$65536,4,FALSE)</f>
        <v>480394</v>
      </c>
      <c r="G378" s="10">
        <f t="array" ref="G378">MIN(IF('[1]2.사업팀제공'!$A$6:$A$205&gt;='[1]1.사업팀제공'!B379:B379,'[1]2.사업팀제공'!$A$6:$A$205,""))</f>
        <v>13545129</v>
      </c>
    </row>
    <row r="379" spans="1:7" s="1" customFormat="1" ht="16.5" customHeight="1" x14ac:dyDescent="0.15">
      <c r="A379" s="43"/>
      <c r="B379" s="45"/>
      <c r="C379" s="11">
        <f>C378*1.0655</f>
        <v>441629.50549999997</v>
      </c>
      <c r="D379" s="12">
        <f>D378*1.0655</f>
        <v>424933.12049999996</v>
      </c>
      <c r="E379" s="13">
        <f>E378*1.0655</f>
        <v>511859.80699999997</v>
      </c>
      <c r="G379" s="14"/>
    </row>
    <row r="380" spans="1:7" s="1" customFormat="1" ht="16.5" customHeight="1" x14ac:dyDescent="0.15">
      <c r="A380" s="47" t="s">
        <v>45</v>
      </c>
      <c r="B380" s="48">
        <f>'[1]3.소득기준금액계산'!K203</f>
        <v>13754000</v>
      </c>
      <c r="C380" s="7">
        <f>VLOOKUP($G380,'[1]2.사업팀제공'!$A$1:$D$65536,2,FALSE)</f>
        <v>480394</v>
      </c>
      <c r="D380" s="8">
        <f>VLOOKUP($G380,'[1]2.사업팀제공'!$A$1:$D$65536,3,FALSE)</f>
        <v>427517</v>
      </c>
      <c r="E380" s="9">
        <f>VLOOKUP($G380,'[1]2.사업팀제공'!$A$1:$D$65536,4,FALSE)</f>
        <v>613841</v>
      </c>
      <c r="G380" s="10">
        <f t="array" ref="G380">MIN(IF('[1]2.사업팀제공'!$A$6:$A$205&gt;='[1]1.사업팀제공'!B381:B381,'[1]2.사업팀제공'!$A$6:$A$205,""))</f>
        <v>15699140</v>
      </c>
    </row>
    <row r="381" spans="1:7" s="1" customFormat="1" ht="16.5" customHeight="1" x14ac:dyDescent="0.15">
      <c r="A381" s="43"/>
      <c r="B381" s="45"/>
      <c r="C381" s="11">
        <f>C380*1.0655</f>
        <v>511859.80699999997</v>
      </c>
      <c r="D381" s="12">
        <f>D380*1.0655</f>
        <v>455519.36349999998</v>
      </c>
      <c r="E381" s="13">
        <f>E380*1.0655</f>
        <v>654047.58549999993</v>
      </c>
      <c r="G381" s="14"/>
    </row>
    <row r="382" spans="1:7" s="1" customFormat="1" ht="16.5" customHeight="1" x14ac:dyDescent="0.15">
      <c r="A382" s="47" t="s">
        <v>46</v>
      </c>
      <c r="B382" s="48">
        <f>'[1]3.소득기준금액계산'!L203</f>
        <v>15216000</v>
      </c>
      <c r="C382" s="7">
        <f>VLOOKUP($G382,'[1]2.사업팀제공'!$A$1:$D$65536,2,FALSE)</f>
        <v>480394</v>
      </c>
      <c r="D382" s="8">
        <f>VLOOKUP($G382,'[1]2.사업팀제공'!$A$1:$D$65536,3,FALSE)</f>
        <v>427517</v>
      </c>
      <c r="E382" s="9">
        <f>VLOOKUP($G382,'[1]2.사업팀제공'!$A$1:$D$65536,4,FALSE)</f>
        <v>613841</v>
      </c>
      <c r="G382" s="10">
        <f t="array" ref="G382">MIN(IF('[1]2.사업팀제공'!$A$6:$A$205&gt;='[1]1.사업팀제공'!B383:B383,'[1]2.사업팀제공'!$A$6:$A$205,""))</f>
        <v>15699140</v>
      </c>
    </row>
    <row r="383" spans="1:7" s="1" customFormat="1" ht="16.5" customHeight="1" x14ac:dyDescent="0.15">
      <c r="A383" s="43"/>
      <c r="B383" s="45"/>
      <c r="C383" s="11">
        <f>C382*1.0655</f>
        <v>511859.80699999997</v>
      </c>
      <c r="D383" s="12">
        <f>D382*1.0655</f>
        <v>455519.36349999998</v>
      </c>
      <c r="E383" s="13">
        <f>E382*1.0655</f>
        <v>654047.58549999993</v>
      </c>
      <c r="G383" s="14"/>
    </row>
    <row r="384" spans="1:7" s="1" customFormat="1" ht="16.5" customHeight="1" x14ac:dyDescent="0.15">
      <c r="A384" s="43" t="s">
        <v>55</v>
      </c>
      <c r="B384" s="48">
        <f>'[1]3.소득기준금액계산'!M203</f>
        <v>16679000</v>
      </c>
      <c r="C384" s="7">
        <f>VLOOKUP($G384,'[1]2.사업팀제공'!$A$1:$D$65536,2,FALSE)</f>
        <v>613841</v>
      </c>
      <c r="D384" s="8">
        <f>VLOOKUP($G384,'[1]2.사업팀제공'!$A$1:$D$65536,3,FALSE)</f>
        <v>474063</v>
      </c>
      <c r="E384" s="9">
        <f>VLOOKUP($G384,'[1]2.사업팀제공'!$A$1:$D$65536,4,FALSE)</f>
        <v>1352953</v>
      </c>
      <c r="G384" s="10">
        <f t="array" ref="G384">MIN(IF('[1]2.사업팀제공'!$A$6:$A$205&gt;='[1]1.사업팀제공'!B385:B385,'[1]2.사업팀제공'!$A$6:$A$205,""))</f>
        <v>20060171</v>
      </c>
    </row>
    <row r="385" spans="1:7" s="1" customFormat="1" ht="16.5" customHeight="1" thickBot="1" x14ac:dyDescent="0.2">
      <c r="A385" s="49"/>
      <c r="B385" s="50"/>
      <c r="C385" s="15">
        <f>C384*1.0655</f>
        <v>654047.58549999993</v>
      </c>
      <c r="D385" s="16">
        <f>D384*1.0655</f>
        <v>505114.12649999995</v>
      </c>
      <c r="E385" s="17">
        <f>E384*1.0655</f>
        <v>1441571.4214999999</v>
      </c>
      <c r="G385" s="18"/>
    </row>
    <row r="386" spans="1:7" s="1" customFormat="1" ht="16.5" customHeight="1" x14ac:dyDescent="0.15">
      <c r="B386" s="2"/>
      <c r="G386" s="3"/>
    </row>
    <row r="387" spans="1:7" s="1" customFormat="1" ht="16.5" customHeight="1" x14ac:dyDescent="0.15">
      <c r="B387" s="2"/>
      <c r="G387" s="3"/>
    </row>
    <row r="388" spans="1:7" s="1" customFormat="1" ht="16.5" customHeight="1" x14ac:dyDescent="0.15">
      <c r="B388" s="2"/>
      <c r="G388" s="3"/>
    </row>
    <row r="389" spans="1:7" s="1" customFormat="1" ht="16.5" customHeight="1" x14ac:dyDescent="0.15">
      <c r="B389" s="2"/>
      <c r="G389" s="3"/>
    </row>
  </sheetData>
  <mergeCells count="351">
    <mergeCell ref="A384:A385"/>
    <mergeCell ref="B384:B385"/>
    <mergeCell ref="A378:A379"/>
    <mergeCell ref="B378:B379"/>
    <mergeCell ref="A380:A381"/>
    <mergeCell ref="B380:B381"/>
    <mergeCell ref="A382:A383"/>
    <mergeCell ref="B382:B383"/>
    <mergeCell ref="A372:A373"/>
    <mergeCell ref="B372:B373"/>
    <mergeCell ref="A374:A375"/>
    <mergeCell ref="B374:B375"/>
    <mergeCell ref="A376:A377"/>
    <mergeCell ref="B376:B377"/>
    <mergeCell ref="G364:G365"/>
    <mergeCell ref="A366:A367"/>
    <mergeCell ref="B366:B367"/>
    <mergeCell ref="A368:A369"/>
    <mergeCell ref="B368:B369"/>
    <mergeCell ref="A370:A371"/>
    <mergeCell ref="B370:B371"/>
    <mergeCell ref="A358:A359"/>
    <mergeCell ref="B358:B359"/>
    <mergeCell ref="A362:E362"/>
    <mergeCell ref="A364:A365"/>
    <mergeCell ref="B364:B365"/>
    <mergeCell ref="C364:E364"/>
    <mergeCell ref="A352:A353"/>
    <mergeCell ref="B352:B353"/>
    <mergeCell ref="A354:A355"/>
    <mergeCell ref="B354:B355"/>
    <mergeCell ref="A356:A357"/>
    <mergeCell ref="B356:B357"/>
    <mergeCell ref="A346:A347"/>
    <mergeCell ref="B346:B347"/>
    <mergeCell ref="A348:A349"/>
    <mergeCell ref="B348:B349"/>
    <mergeCell ref="A350:A351"/>
    <mergeCell ref="B350:B351"/>
    <mergeCell ref="G338:G339"/>
    <mergeCell ref="A340:A341"/>
    <mergeCell ref="B340:B341"/>
    <mergeCell ref="A342:A343"/>
    <mergeCell ref="B342:B343"/>
    <mergeCell ref="A344:A345"/>
    <mergeCell ref="B344:B345"/>
    <mergeCell ref="A331:A332"/>
    <mergeCell ref="B331:B332"/>
    <mergeCell ref="A336:E336"/>
    <mergeCell ref="A338:A339"/>
    <mergeCell ref="B338:B339"/>
    <mergeCell ref="C338:E338"/>
    <mergeCell ref="A325:A326"/>
    <mergeCell ref="B325:B326"/>
    <mergeCell ref="A327:A328"/>
    <mergeCell ref="B327:B328"/>
    <mergeCell ref="A329:A330"/>
    <mergeCell ref="B329:B330"/>
    <mergeCell ref="A319:A320"/>
    <mergeCell ref="B319:B320"/>
    <mergeCell ref="A321:A322"/>
    <mergeCell ref="B321:B322"/>
    <mergeCell ref="A323:A324"/>
    <mergeCell ref="B323:B324"/>
    <mergeCell ref="G311:G312"/>
    <mergeCell ref="A313:A314"/>
    <mergeCell ref="B313:B314"/>
    <mergeCell ref="A315:A316"/>
    <mergeCell ref="B315:B316"/>
    <mergeCell ref="A317:A318"/>
    <mergeCell ref="B317:B318"/>
    <mergeCell ref="A304:A305"/>
    <mergeCell ref="B304:B305"/>
    <mergeCell ref="A309:E309"/>
    <mergeCell ref="A311:A312"/>
    <mergeCell ref="B311:B312"/>
    <mergeCell ref="C311:E311"/>
    <mergeCell ref="A298:A299"/>
    <mergeCell ref="B298:B299"/>
    <mergeCell ref="A300:A301"/>
    <mergeCell ref="B300:B301"/>
    <mergeCell ref="A302:A303"/>
    <mergeCell ref="B302:B303"/>
    <mergeCell ref="A292:A293"/>
    <mergeCell ref="B292:B293"/>
    <mergeCell ref="A294:A295"/>
    <mergeCell ref="B294:B295"/>
    <mergeCell ref="A296:A297"/>
    <mergeCell ref="B296:B297"/>
    <mergeCell ref="G284:G285"/>
    <mergeCell ref="A286:A287"/>
    <mergeCell ref="B286:B287"/>
    <mergeCell ref="A288:A289"/>
    <mergeCell ref="B288:B289"/>
    <mergeCell ref="A290:A291"/>
    <mergeCell ref="B290:B291"/>
    <mergeCell ref="A277:A278"/>
    <mergeCell ref="B277:B278"/>
    <mergeCell ref="A282:E282"/>
    <mergeCell ref="A284:A285"/>
    <mergeCell ref="B284:B285"/>
    <mergeCell ref="C284:E284"/>
    <mergeCell ref="A271:A272"/>
    <mergeCell ref="B271:B272"/>
    <mergeCell ref="A273:A274"/>
    <mergeCell ref="B273:B274"/>
    <mergeCell ref="A275:A276"/>
    <mergeCell ref="B275:B276"/>
    <mergeCell ref="A265:A266"/>
    <mergeCell ref="B265:B266"/>
    <mergeCell ref="A267:A268"/>
    <mergeCell ref="B267:B268"/>
    <mergeCell ref="A269:A270"/>
    <mergeCell ref="B269:B270"/>
    <mergeCell ref="G257:G258"/>
    <mergeCell ref="A259:A260"/>
    <mergeCell ref="B259:B260"/>
    <mergeCell ref="A261:A262"/>
    <mergeCell ref="B261:B262"/>
    <mergeCell ref="A263:A264"/>
    <mergeCell ref="B263:B264"/>
    <mergeCell ref="A250:A251"/>
    <mergeCell ref="B250:B251"/>
    <mergeCell ref="A255:E255"/>
    <mergeCell ref="A257:A258"/>
    <mergeCell ref="B257:B258"/>
    <mergeCell ref="C257:E257"/>
    <mergeCell ref="A244:A245"/>
    <mergeCell ref="B244:B245"/>
    <mergeCell ref="A246:A247"/>
    <mergeCell ref="B246:B247"/>
    <mergeCell ref="A248:A249"/>
    <mergeCell ref="B248:B249"/>
    <mergeCell ref="A238:A239"/>
    <mergeCell ref="B238:B239"/>
    <mergeCell ref="A240:A241"/>
    <mergeCell ref="B240:B241"/>
    <mergeCell ref="A242:A243"/>
    <mergeCell ref="B242:B243"/>
    <mergeCell ref="G230:G231"/>
    <mergeCell ref="A232:A233"/>
    <mergeCell ref="B232:B233"/>
    <mergeCell ref="A234:A235"/>
    <mergeCell ref="B234:B235"/>
    <mergeCell ref="A236:A237"/>
    <mergeCell ref="B236:B237"/>
    <mergeCell ref="A223:A224"/>
    <mergeCell ref="B223:B224"/>
    <mergeCell ref="A228:E228"/>
    <mergeCell ref="A230:A231"/>
    <mergeCell ref="B230:B231"/>
    <mergeCell ref="C230:E230"/>
    <mergeCell ref="A217:A218"/>
    <mergeCell ref="B217:B218"/>
    <mergeCell ref="A219:A220"/>
    <mergeCell ref="B219:B220"/>
    <mergeCell ref="A221:A222"/>
    <mergeCell ref="B221:B222"/>
    <mergeCell ref="A211:A212"/>
    <mergeCell ref="B211:B212"/>
    <mergeCell ref="A213:A214"/>
    <mergeCell ref="B213:B214"/>
    <mergeCell ref="A215:A216"/>
    <mergeCell ref="B215:B216"/>
    <mergeCell ref="G203:G204"/>
    <mergeCell ref="A205:A206"/>
    <mergeCell ref="B205:B206"/>
    <mergeCell ref="A207:A208"/>
    <mergeCell ref="B207:B208"/>
    <mergeCell ref="A209:A210"/>
    <mergeCell ref="B209:B210"/>
    <mergeCell ref="A196:A197"/>
    <mergeCell ref="B196:B197"/>
    <mergeCell ref="A201:E201"/>
    <mergeCell ref="A203:A204"/>
    <mergeCell ref="B203:B204"/>
    <mergeCell ref="C203:E203"/>
    <mergeCell ref="A190:A191"/>
    <mergeCell ref="B190:B191"/>
    <mergeCell ref="A192:A193"/>
    <mergeCell ref="B192:B193"/>
    <mergeCell ref="A194:A195"/>
    <mergeCell ref="B194:B195"/>
    <mergeCell ref="A184:A185"/>
    <mergeCell ref="B184:B185"/>
    <mergeCell ref="A186:A187"/>
    <mergeCell ref="B186:B187"/>
    <mergeCell ref="A188:A189"/>
    <mergeCell ref="B188:B189"/>
    <mergeCell ref="G176:G177"/>
    <mergeCell ref="A178:A179"/>
    <mergeCell ref="B178:B179"/>
    <mergeCell ref="A180:A181"/>
    <mergeCell ref="B180:B181"/>
    <mergeCell ref="A182:A183"/>
    <mergeCell ref="B182:B183"/>
    <mergeCell ref="A169:A170"/>
    <mergeCell ref="B169:B170"/>
    <mergeCell ref="A174:E174"/>
    <mergeCell ref="A176:A177"/>
    <mergeCell ref="B176:B177"/>
    <mergeCell ref="C176:E176"/>
    <mergeCell ref="A163:A164"/>
    <mergeCell ref="B163:B164"/>
    <mergeCell ref="A165:A166"/>
    <mergeCell ref="B165:B166"/>
    <mergeCell ref="A167:A168"/>
    <mergeCell ref="B167:B168"/>
    <mergeCell ref="A157:A158"/>
    <mergeCell ref="B157:B158"/>
    <mergeCell ref="A159:A160"/>
    <mergeCell ref="B159:B160"/>
    <mergeCell ref="A161:A162"/>
    <mergeCell ref="B161:B162"/>
    <mergeCell ref="A151:A152"/>
    <mergeCell ref="B151:B152"/>
    <mergeCell ref="A153:A154"/>
    <mergeCell ref="B153:B154"/>
    <mergeCell ref="A155:A156"/>
    <mergeCell ref="B155:B156"/>
    <mergeCell ref="A142:F142"/>
    <mergeCell ref="A147:E147"/>
    <mergeCell ref="A149:A150"/>
    <mergeCell ref="B149:B150"/>
    <mergeCell ref="C149:E149"/>
    <mergeCell ref="G149:G150"/>
    <mergeCell ref="A134:A135"/>
    <mergeCell ref="B134:B135"/>
    <mergeCell ref="A136:A137"/>
    <mergeCell ref="B136:B137"/>
    <mergeCell ref="A138:A139"/>
    <mergeCell ref="B138:B139"/>
    <mergeCell ref="A128:A129"/>
    <mergeCell ref="B128:B129"/>
    <mergeCell ref="A130:A131"/>
    <mergeCell ref="B130:B131"/>
    <mergeCell ref="A132:A133"/>
    <mergeCell ref="B132:B133"/>
    <mergeCell ref="A122:A123"/>
    <mergeCell ref="B122:B123"/>
    <mergeCell ref="A124:A125"/>
    <mergeCell ref="B124:B125"/>
    <mergeCell ref="A126:A127"/>
    <mergeCell ref="B126:B127"/>
    <mergeCell ref="A116:E116"/>
    <mergeCell ref="A118:A119"/>
    <mergeCell ref="B118:B119"/>
    <mergeCell ref="C118:E118"/>
    <mergeCell ref="G118:G119"/>
    <mergeCell ref="A120:A121"/>
    <mergeCell ref="B120:B121"/>
    <mergeCell ref="A106:A107"/>
    <mergeCell ref="B106:B107"/>
    <mergeCell ref="A108:A109"/>
    <mergeCell ref="B108:B109"/>
    <mergeCell ref="A110:A111"/>
    <mergeCell ref="B110:B111"/>
    <mergeCell ref="A100:A101"/>
    <mergeCell ref="B100:B101"/>
    <mergeCell ref="A102:A103"/>
    <mergeCell ref="B102:B103"/>
    <mergeCell ref="A104:A105"/>
    <mergeCell ref="B104:B105"/>
    <mergeCell ref="A94:A95"/>
    <mergeCell ref="B94:B95"/>
    <mergeCell ref="A96:A97"/>
    <mergeCell ref="B96:B97"/>
    <mergeCell ref="A98:A99"/>
    <mergeCell ref="B98:B99"/>
    <mergeCell ref="A88:E88"/>
    <mergeCell ref="A90:A91"/>
    <mergeCell ref="B90:B91"/>
    <mergeCell ref="C90:E90"/>
    <mergeCell ref="G90:G91"/>
    <mergeCell ref="A92:A93"/>
    <mergeCell ref="B92:B93"/>
    <mergeCell ref="A77:A78"/>
    <mergeCell ref="B77:B78"/>
    <mergeCell ref="A79:A80"/>
    <mergeCell ref="B79:B80"/>
    <mergeCell ref="A81:A82"/>
    <mergeCell ref="B81:B82"/>
    <mergeCell ref="A71:A72"/>
    <mergeCell ref="B71:B72"/>
    <mergeCell ref="A73:A74"/>
    <mergeCell ref="B73:B74"/>
    <mergeCell ref="A75:A76"/>
    <mergeCell ref="B75:B76"/>
    <mergeCell ref="A65:A66"/>
    <mergeCell ref="B65:B66"/>
    <mergeCell ref="A67:A68"/>
    <mergeCell ref="B67:B68"/>
    <mergeCell ref="A69:A70"/>
    <mergeCell ref="B69:B70"/>
    <mergeCell ref="A59:E59"/>
    <mergeCell ref="A61:A62"/>
    <mergeCell ref="B61:B62"/>
    <mergeCell ref="C61:E61"/>
    <mergeCell ref="G61:G62"/>
    <mergeCell ref="A63:A64"/>
    <mergeCell ref="B63:B64"/>
    <mergeCell ref="A50:A51"/>
    <mergeCell ref="B50:B51"/>
    <mergeCell ref="A52:A53"/>
    <mergeCell ref="B52:B53"/>
    <mergeCell ref="A54:A55"/>
    <mergeCell ref="B54:B55"/>
    <mergeCell ref="A44:A45"/>
    <mergeCell ref="B44:B45"/>
    <mergeCell ref="A46:A47"/>
    <mergeCell ref="B46:B47"/>
    <mergeCell ref="A48:A49"/>
    <mergeCell ref="B48:B49"/>
    <mergeCell ref="A38:A39"/>
    <mergeCell ref="B38:B39"/>
    <mergeCell ref="A40:A41"/>
    <mergeCell ref="B40:B41"/>
    <mergeCell ref="A42:A43"/>
    <mergeCell ref="B42:B43"/>
    <mergeCell ref="A32:E32"/>
    <mergeCell ref="A34:A35"/>
    <mergeCell ref="B34:B35"/>
    <mergeCell ref="C34:E34"/>
    <mergeCell ref="G34:G35"/>
    <mergeCell ref="A36:A37"/>
    <mergeCell ref="B36:B37"/>
    <mergeCell ref="A23:A24"/>
    <mergeCell ref="B23:B24"/>
    <mergeCell ref="A25:A26"/>
    <mergeCell ref="B25:B26"/>
    <mergeCell ref="A27:A28"/>
    <mergeCell ref="B27:B28"/>
    <mergeCell ref="A19:A20"/>
    <mergeCell ref="B19:B20"/>
    <mergeCell ref="A21:A22"/>
    <mergeCell ref="B21:B22"/>
    <mergeCell ref="A11:A12"/>
    <mergeCell ref="B11:B12"/>
    <mergeCell ref="A13:A14"/>
    <mergeCell ref="B13:B14"/>
    <mergeCell ref="A15:A16"/>
    <mergeCell ref="B15:B16"/>
    <mergeCell ref="A5:E5"/>
    <mergeCell ref="A7:A8"/>
    <mergeCell ref="B7:B8"/>
    <mergeCell ref="C7:E7"/>
    <mergeCell ref="G7:G8"/>
    <mergeCell ref="A9:A10"/>
    <mergeCell ref="B9:B10"/>
    <mergeCell ref="A17:A18"/>
    <mergeCell ref="B17:B1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workbookViewId="0">
      <selection activeCell="F2" sqref="F2"/>
    </sheetView>
  </sheetViews>
  <sheetFormatPr defaultRowHeight="16.5" x14ac:dyDescent="0.3"/>
  <cols>
    <col min="1" max="4" width="13.375" style="27" customWidth="1"/>
    <col min="5" max="5" width="12.75" style="27" customWidth="1"/>
    <col min="6" max="6" width="12.75" style="24" customWidth="1"/>
    <col min="7" max="7" width="12.75" style="27" customWidth="1"/>
  </cols>
  <sheetData>
    <row r="1" spans="1:7" x14ac:dyDescent="0.3">
      <c r="A1" s="53"/>
      <c r="B1" s="53"/>
      <c r="C1" s="53"/>
      <c r="D1" s="53"/>
      <c r="E1" s="53"/>
      <c r="F1" s="53"/>
      <c r="G1" s="53"/>
    </row>
    <row r="2" spans="1:7" x14ac:dyDescent="0.3">
      <c r="A2" s="54" t="s">
        <v>119</v>
      </c>
      <c r="B2" s="54"/>
      <c r="C2" s="54"/>
      <c r="D2" s="54"/>
      <c r="E2" s="26"/>
    </row>
    <row r="4" spans="1:7" x14ac:dyDescent="0.3">
      <c r="A4" s="55" t="s">
        <v>120</v>
      </c>
      <c r="B4" s="56" t="s">
        <v>121</v>
      </c>
      <c r="C4" s="56"/>
      <c r="D4" s="56"/>
      <c r="E4" s="24"/>
      <c r="F4" s="56" t="s">
        <v>122</v>
      </c>
    </row>
    <row r="5" spans="1:7" x14ac:dyDescent="0.3">
      <c r="A5" s="55"/>
      <c r="B5" s="28" t="s">
        <v>123</v>
      </c>
      <c r="C5" s="29" t="s">
        <v>124</v>
      </c>
      <c r="D5" s="28" t="s">
        <v>125</v>
      </c>
      <c r="E5" s="24"/>
      <c r="F5" s="56"/>
    </row>
    <row r="6" spans="1:7" x14ac:dyDescent="0.3">
      <c r="A6" s="30">
        <v>44214137</v>
      </c>
      <c r="B6" s="30">
        <v>1352953</v>
      </c>
      <c r="C6" s="31">
        <v>835291</v>
      </c>
      <c r="D6" s="30">
        <v>0</v>
      </c>
      <c r="F6" s="28">
        <v>203</v>
      </c>
    </row>
    <row r="7" spans="1:7" x14ac:dyDescent="0.3">
      <c r="A7" s="30">
        <v>20060171</v>
      </c>
      <c r="B7" s="30">
        <v>613841</v>
      </c>
      <c r="C7" s="31">
        <v>474063</v>
      </c>
      <c r="D7" s="30">
        <v>1352953</v>
      </c>
      <c r="F7" s="28">
        <v>202</v>
      </c>
    </row>
    <row r="8" spans="1:7" x14ac:dyDescent="0.3">
      <c r="A8" s="30">
        <v>15699140</v>
      </c>
      <c r="B8" s="30">
        <v>480394</v>
      </c>
      <c r="C8" s="31">
        <v>427517</v>
      </c>
      <c r="D8" s="30">
        <v>613841</v>
      </c>
      <c r="F8" s="28">
        <v>201</v>
      </c>
    </row>
    <row r="9" spans="1:7" x14ac:dyDescent="0.3">
      <c r="A9" s="30">
        <v>13545129</v>
      </c>
      <c r="B9" s="30">
        <v>414481</v>
      </c>
      <c r="C9" s="31">
        <v>398811</v>
      </c>
      <c r="D9" s="30">
        <v>480394</v>
      </c>
      <c r="F9" s="28">
        <v>200</v>
      </c>
    </row>
    <row r="10" spans="1:7" x14ac:dyDescent="0.3">
      <c r="A10" s="30">
        <v>12289043</v>
      </c>
      <c r="B10" s="30">
        <v>376045</v>
      </c>
      <c r="C10" s="31">
        <v>377990</v>
      </c>
      <c r="D10" s="30">
        <v>414481</v>
      </c>
      <c r="F10" s="28">
        <v>199</v>
      </c>
    </row>
    <row r="11" spans="1:7" x14ac:dyDescent="0.3">
      <c r="A11" s="30">
        <v>11451957</v>
      </c>
      <c r="B11" s="30">
        <v>350430</v>
      </c>
      <c r="C11" s="31">
        <v>361855</v>
      </c>
      <c r="D11" s="30">
        <v>376045</v>
      </c>
      <c r="F11" s="28">
        <v>198</v>
      </c>
    </row>
    <row r="12" spans="1:7" x14ac:dyDescent="0.3">
      <c r="A12" s="30">
        <v>10606744</v>
      </c>
      <c r="B12" s="30">
        <v>324566</v>
      </c>
      <c r="C12" s="31">
        <v>342813</v>
      </c>
      <c r="D12" s="30">
        <v>350430</v>
      </c>
      <c r="F12" s="28">
        <v>197</v>
      </c>
    </row>
    <row r="13" spans="1:7" x14ac:dyDescent="0.3">
      <c r="A13" s="30">
        <v>9890642</v>
      </c>
      <c r="B13" s="30">
        <v>302654</v>
      </c>
      <c r="C13" s="31">
        <v>322239</v>
      </c>
      <c r="D13" s="30">
        <v>324566</v>
      </c>
      <c r="F13" s="28">
        <v>196</v>
      </c>
    </row>
    <row r="14" spans="1:7" x14ac:dyDescent="0.3">
      <c r="A14" s="30">
        <v>9367702</v>
      </c>
      <c r="B14" s="30">
        <v>286652</v>
      </c>
      <c r="C14" s="31">
        <v>306016</v>
      </c>
      <c r="D14" s="30">
        <v>302654</v>
      </c>
      <c r="F14" s="28">
        <v>195</v>
      </c>
    </row>
    <row r="15" spans="1:7" x14ac:dyDescent="0.3">
      <c r="A15" s="30">
        <v>8925736</v>
      </c>
      <c r="B15" s="30">
        <v>273128</v>
      </c>
      <c r="C15" s="31">
        <v>292614</v>
      </c>
      <c r="D15" s="30">
        <v>286652</v>
      </c>
      <c r="F15" s="28">
        <v>194</v>
      </c>
    </row>
    <row r="16" spans="1:7" x14ac:dyDescent="0.3">
      <c r="A16" s="30">
        <v>8545288</v>
      </c>
      <c r="B16" s="30">
        <v>261486</v>
      </c>
      <c r="C16" s="31">
        <v>281163</v>
      </c>
      <c r="D16" s="30">
        <v>273128</v>
      </c>
      <c r="F16" s="28">
        <v>193</v>
      </c>
    </row>
    <row r="17" spans="1:6" x14ac:dyDescent="0.3">
      <c r="A17" s="30">
        <v>8217210</v>
      </c>
      <c r="B17" s="30">
        <v>251447</v>
      </c>
      <c r="C17" s="31">
        <v>271204</v>
      </c>
      <c r="D17" s="30">
        <v>261486</v>
      </c>
      <c r="F17" s="28">
        <v>192</v>
      </c>
    </row>
    <row r="18" spans="1:6" x14ac:dyDescent="0.3">
      <c r="A18" s="30">
        <v>7923315</v>
      </c>
      <c r="B18" s="30">
        <v>242453</v>
      </c>
      <c r="C18" s="31">
        <v>262525</v>
      </c>
      <c r="D18" s="30">
        <v>251447</v>
      </c>
      <c r="F18" s="28">
        <v>191</v>
      </c>
    </row>
    <row r="19" spans="1:6" x14ac:dyDescent="0.3">
      <c r="A19" s="30">
        <v>7650910</v>
      </c>
      <c r="B19" s="30">
        <v>234118</v>
      </c>
      <c r="C19" s="31">
        <v>254736</v>
      </c>
      <c r="D19" s="30">
        <v>242453</v>
      </c>
      <c r="F19" s="28">
        <v>190</v>
      </c>
    </row>
    <row r="20" spans="1:6" x14ac:dyDescent="0.3">
      <c r="A20" s="30">
        <v>7409943</v>
      </c>
      <c r="B20" s="30">
        <v>226744</v>
      </c>
      <c r="C20" s="31">
        <v>247830</v>
      </c>
      <c r="D20" s="30">
        <v>234118</v>
      </c>
      <c r="F20" s="28">
        <v>189</v>
      </c>
    </row>
    <row r="21" spans="1:6" x14ac:dyDescent="0.3">
      <c r="A21" s="30">
        <v>7182197</v>
      </c>
      <c r="B21" s="30">
        <v>219775</v>
      </c>
      <c r="C21" s="31">
        <v>241483</v>
      </c>
      <c r="D21" s="30">
        <v>226744</v>
      </c>
      <c r="F21" s="28">
        <v>188</v>
      </c>
    </row>
    <row r="22" spans="1:6" x14ac:dyDescent="0.3">
      <c r="A22" s="30">
        <v>6986983</v>
      </c>
      <c r="B22" s="30">
        <v>213802</v>
      </c>
      <c r="C22" s="31">
        <v>235598</v>
      </c>
      <c r="D22" s="30">
        <v>219775</v>
      </c>
      <c r="F22" s="28">
        <v>187</v>
      </c>
    </row>
    <row r="23" spans="1:6" x14ac:dyDescent="0.3">
      <c r="A23" s="30">
        <v>6822406</v>
      </c>
      <c r="B23" s="30">
        <v>208766</v>
      </c>
      <c r="C23" s="31">
        <v>230162</v>
      </c>
      <c r="D23" s="30">
        <v>213802</v>
      </c>
      <c r="F23" s="28">
        <v>186</v>
      </c>
    </row>
    <row r="24" spans="1:6" x14ac:dyDescent="0.3">
      <c r="A24" s="30">
        <v>6662777</v>
      </c>
      <c r="B24" s="30">
        <v>203881</v>
      </c>
      <c r="C24" s="31">
        <v>225118</v>
      </c>
      <c r="D24" s="30">
        <v>208766</v>
      </c>
      <c r="F24" s="28">
        <v>185</v>
      </c>
    </row>
    <row r="25" spans="1:6" x14ac:dyDescent="0.3">
      <c r="A25" s="30">
        <v>6521460</v>
      </c>
      <c r="B25" s="30">
        <v>199557</v>
      </c>
      <c r="C25" s="31">
        <v>220476</v>
      </c>
      <c r="D25" s="30">
        <v>203881</v>
      </c>
      <c r="F25" s="28">
        <v>184</v>
      </c>
    </row>
    <row r="26" spans="1:6" x14ac:dyDescent="0.3">
      <c r="A26" s="30">
        <v>6387296</v>
      </c>
      <c r="B26" s="30">
        <v>195451</v>
      </c>
      <c r="C26" s="31">
        <v>216152</v>
      </c>
      <c r="D26" s="30">
        <v>199557</v>
      </c>
      <c r="F26" s="28">
        <v>183</v>
      </c>
    </row>
    <row r="27" spans="1:6" x14ac:dyDescent="0.3">
      <c r="A27" s="30">
        <v>6262300</v>
      </c>
      <c r="B27" s="30">
        <v>191626</v>
      </c>
      <c r="C27" s="31">
        <v>212123</v>
      </c>
      <c r="D27" s="30">
        <v>195451</v>
      </c>
      <c r="F27" s="28">
        <v>182</v>
      </c>
    </row>
    <row r="28" spans="1:6" x14ac:dyDescent="0.3">
      <c r="A28" s="30">
        <v>6145414</v>
      </c>
      <c r="B28" s="30">
        <v>188050</v>
      </c>
      <c r="C28" s="31">
        <v>208225</v>
      </c>
      <c r="D28" s="30">
        <v>191626</v>
      </c>
      <c r="F28" s="28">
        <v>181</v>
      </c>
    </row>
    <row r="29" spans="1:6" x14ac:dyDescent="0.3">
      <c r="A29" s="30">
        <v>6033914</v>
      </c>
      <c r="B29" s="30">
        <v>184638</v>
      </c>
      <c r="C29" s="31">
        <v>204479</v>
      </c>
      <c r="D29" s="30">
        <v>188050</v>
      </c>
      <c r="F29" s="28">
        <v>180</v>
      </c>
    </row>
    <row r="30" spans="1:6" x14ac:dyDescent="0.3">
      <c r="A30" s="30">
        <v>5934300</v>
      </c>
      <c r="B30" s="30">
        <v>181590</v>
      </c>
      <c r="C30" s="31">
        <v>200924</v>
      </c>
      <c r="D30" s="30">
        <v>184638</v>
      </c>
      <c r="F30" s="28">
        <v>179</v>
      </c>
    </row>
    <row r="31" spans="1:6" x14ac:dyDescent="0.3">
      <c r="A31" s="30">
        <v>5833823</v>
      </c>
      <c r="B31" s="30">
        <v>178515</v>
      </c>
      <c r="C31" s="31">
        <v>197595</v>
      </c>
      <c r="D31" s="30">
        <v>181590</v>
      </c>
      <c r="F31" s="28">
        <v>178</v>
      </c>
    </row>
    <row r="32" spans="1:6" x14ac:dyDescent="0.3">
      <c r="A32" s="30">
        <v>5734949</v>
      </c>
      <c r="B32" s="30">
        <v>175489</v>
      </c>
      <c r="C32" s="31">
        <v>194298</v>
      </c>
      <c r="D32" s="30">
        <v>178515</v>
      </c>
      <c r="F32" s="28">
        <v>177</v>
      </c>
    </row>
    <row r="33" spans="1:6" x14ac:dyDescent="0.3">
      <c r="A33" s="30">
        <v>5636951</v>
      </c>
      <c r="B33" s="30">
        <v>172491</v>
      </c>
      <c r="C33" s="31">
        <v>191252</v>
      </c>
      <c r="D33" s="30">
        <v>175489</v>
      </c>
      <c r="F33" s="28">
        <v>176</v>
      </c>
    </row>
    <row r="34" spans="1:6" x14ac:dyDescent="0.3">
      <c r="A34" s="30">
        <v>5539471</v>
      </c>
      <c r="B34" s="30">
        <v>169508</v>
      </c>
      <c r="C34" s="31">
        <v>188214</v>
      </c>
      <c r="D34" s="30">
        <v>172491</v>
      </c>
      <c r="F34" s="28">
        <v>175</v>
      </c>
    </row>
    <row r="35" spans="1:6" x14ac:dyDescent="0.3">
      <c r="A35" s="30">
        <v>5447519</v>
      </c>
      <c r="B35" s="30">
        <v>166694</v>
      </c>
      <c r="C35" s="31">
        <v>185270</v>
      </c>
      <c r="D35" s="30">
        <v>169508</v>
      </c>
      <c r="F35" s="28">
        <v>174</v>
      </c>
    </row>
    <row r="36" spans="1:6" x14ac:dyDescent="0.3">
      <c r="A36" s="30">
        <v>5359367</v>
      </c>
      <c r="B36" s="30">
        <v>163997</v>
      </c>
      <c r="C36" s="31">
        <v>182545</v>
      </c>
      <c r="D36" s="30">
        <v>166694</v>
      </c>
      <c r="F36" s="28">
        <v>173</v>
      </c>
    </row>
    <row r="37" spans="1:6" x14ac:dyDescent="0.3">
      <c r="A37" s="30">
        <v>5272274</v>
      </c>
      <c r="B37" s="30">
        <v>161332</v>
      </c>
      <c r="C37" s="31">
        <v>179719</v>
      </c>
      <c r="D37" s="30">
        <v>163997</v>
      </c>
      <c r="F37" s="28">
        <v>172</v>
      </c>
    </row>
    <row r="38" spans="1:6" x14ac:dyDescent="0.3">
      <c r="A38" s="30">
        <v>5183323</v>
      </c>
      <c r="B38" s="30">
        <v>158610</v>
      </c>
      <c r="C38" s="31">
        <v>177161</v>
      </c>
      <c r="D38" s="30">
        <v>161332</v>
      </c>
      <c r="F38" s="28">
        <v>171</v>
      </c>
    </row>
    <row r="39" spans="1:6" x14ac:dyDescent="0.3">
      <c r="A39" s="30">
        <v>5103056</v>
      </c>
      <c r="B39" s="30">
        <v>156154</v>
      </c>
      <c r="C39" s="31">
        <v>174528</v>
      </c>
      <c r="D39" s="30">
        <v>158610</v>
      </c>
      <c r="F39" s="28">
        <v>170</v>
      </c>
    </row>
    <row r="40" spans="1:6" x14ac:dyDescent="0.3">
      <c r="A40" s="30">
        <v>5024874</v>
      </c>
      <c r="B40" s="30">
        <v>153761</v>
      </c>
      <c r="C40" s="31">
        <v>172081</v>
      </c>
      <c r="D40" s="30">
        <v>156154</v>
      </c>
      <c r="F40" s="28">
        <v>169</v>
      </c>
    </row>
    <row r="41" spans="1:6" x14ac:dyDescent="0.3">
      <c r="A41" s="30">
        <v>4968748</v>
      </c>
      <c r="B41" s="30">
        <v>152044</v>
      </c>
      <c r="C41" s="31">
        <v>169641</v>
      </c>
      <c r="D41" s="30">
        <v>153761</v>
      </c>
      <c r="F41" s="28">
        <v>168</v>
      </c>
    </row>
    <row r="42" spans="1:6" x14ac:dyDescent="0.3">
      <c r="A42" s="30">
        <v>4897065</v>
      </c>
      <c r="B42" s="30">
        <v>149850</v>
      </c>
      <c r="C42" s="31">
        <v>167262</v>
      </c>
      <c r="D42" s="30">
        <v>152044</v>
      </c>
      <c r="F42" s="28">
        <v>167</v>
      </c>
    </row>
    <row r="43" spans="1:6" x14ac:dyDescent="0.3">
      <c r="A43" s="30">
        <v>4826669</v>
      </c>
      <c r="B43" s="30">
        <v>147696</v>
      </c>
      <c r="C43" s="31">
        <v>164955</v>
      </c>
      <c r="D43" s="30">
        <v>149850</v>
      </c>
      <c r="F43" s="28">
        <v>166</v>
      </c>
    </row>
    <row r="44" spans="1:6" x14ac:dyDescent="0.3">
      <c r="A44" s="30">
        <v>4755784</v>
      </c>
      <c r="B44" s="30">
        <v>145527</v>
      </c>
      <c r="C44" s="31">
        <v>162602</v>
      </c>
      <c r="D44" s="30">
        <v>147696</v>
      </c>
      <c r="F44" s="28">
        <v>165</v>
      </c>
    </row>
    <row r="45" spans="1:6" x14ac:dyDescent="0.3">
      <c r="A45" s="30">
        <v>4689868</v>
      </c>
      <c r="B45" s="30">
        <v>143510</v>
      </c>
      <c r="C45" s="31">
        <v>160483</v>
      </c>
      <c r="D45" s="30">
        <v>145527</v>
      </c>
      <c r="F45" s="28">
        <v>164</v>
      </c>
    </row>
    <row r="46" spans="1:6" x14ac:dyDescent="0.3">
      <c r="A46" s="30">
        <v>4622620</v>
      </c>
      <c r="B46" s="30">
        <v>141452</v>
      </c>
      <c r="C46" s="31">
        <v>158148</v>
      </c>
      <c r="D46" s="30">
        <v>143510</v>
      </c>
      <c r="F46" s="28">
        <v>163</v>
      </c>
    </row>
    <row r="47" spans="1:6" x14ac:dyDescent="0.3">
      <c r="A47" s="30">
        <v>4556138</v>
      </c>
      <c r="B47" s="30">
        <v>139418</v>
      </c>
      <c r="C47" s="31">
        <v>156136</v>
      </c>
      <c r="D47" s="30">
        <v>141452</v>
      </c>
      <c r="F47" s="28">
        <v>162</v>
      </c>
    </row>
    <row r="48" spans="1:6" x14ac:dyDescent="0.3">
      <c r="A48" s="30">
        <v>4493154</v>
      </c>
      <c r="B48" s="30">
        <v>137491</v>
      </c>
      <c r="C48" s="31">
        <v>153891</v>
      </c>
      <c r="D48" s="30">
        <v>139418</v>
      </c>
      <c r="F48" s="28">
        <v>161</v>
      </c>
    </row>
    <row r="49" spans="1:6" x14ac:dyDescent="0.3">
      <c r="A49" s="30">
        <v>4428566</v>
      </c>
      <c r="B49" s="30">
        <v>135514</v>
      </c>
      <c r="C49" s="31">
        <v>151923</v>
      </c>
      <c r="D49" s="30">
        <v>137491</v>
      </c>
      <c r="F49" s="28">
        <v>160</v>
      </c>
    </row>
    <row r="50" spans="1:6" x14ac:dyDescent="0.3">
      <c r="A50" s="30">
        <v>4364678</v>
      </c>
      <c r="B50" s="30">
        <v>133559</v>
      </c>
      <c r="C50" s="31">
        <v>149833</v>
      </c>
      <c r="D50" s="30">
        <v>135514</v>
      </c>
      <c r="F50" s="28">
        <v>159</v>
      </c>
    </row>
    <row r="51" spans="1:6" x14ac:dyDescent="0.3">
      <c r="A51" s="30">
        <v>4301161</v>
      </c>
      <c r="B51" s="30">
        <v>131616</v>
      </c>
      <c r="C51" s="31">
        <v>147770</v>
      </c>
      <c r="D51" s="30">
        <v>133559</v>
      </c>
      <c r="F51" s="28">
        <v>158</v>
      </c>
    </row>
    <row r="52" spans="1:6" x14ac:dyDescent="0.3">
      <c r="A52" s="30">
        <v>4238514</v>
      </c>
      <c r="B52" s="30">
        <v>129699</v>
      </c>
      <c r="C52" s="31">
        <v>145834</v>
      </c>
      <c r="D52" s="30">
        <v>131616</v>
      </c>
      <c r="F52" s="28">
        <v>157</v>
      </c>
    </row>
    <row r="53" spans="1:6" x14ac:dyDescent="0.3">
      <c r="A53" s="30">
        <v>4181559</v>
      </c>
      <c r="B53" s="30">
        <v>127956</v>
      </c>
      <c r="C53" s="31">
        <v>143805</v>
      </c>
      <c r="D53" s="30">
        <v>129699</v>
      </c>
      <c r="F53" s="28">
        <v>156</v>
      </c>
    </row>
    <row r="54" spans="1:6" x14ac:dyDescent="0.3">
      <c r="A54" s="30">
        <v>4121511</v>
      </c>
      <c r="B54" s="30">
        <v>126118</v>
      </c>
      <c r="C54" s="31">
        <v>141839</v>
      </c>
      <c r="D54" s="30">
        <v>127956</v>
      </c>
      <c r="F54" s="28">
        <v>155</v>
      </c>
    </row>
    <row r="55" spans="1:6" x14ac:dyDescent="0.3">
      <c r="A55" s="30">
        <v>4067135</v>
      </c>
      <c r="B55" s="30">
        <v>124454</v>
      </c>
      <c r="C55" s="31">
        <v>139959</v>
      </c>
      <c r="D55" s="30">
        <v>126118</v>
      </c>
      <c r="F55" s="28">
        <v>154</v>
      </c>
    </row>
    <row r="56" spans="1:6" x14ac:dyDescent="0.3">
      <c r="A56" s="30">
        <v>4013265</v>
      </c>
      <c r="B56" s="30">
        <v>122806</v>
      </c>
      <c r="C56" s="31">
        <v>137972</v>
      </c>
      <c r="D56" s="30">
        <v>124454</v>
      </c>
      <c r="F56" s="28">
        <v>153</v>
      </c>
    </row>
    <row r="57" spans="1:6" x14ac:dyDescent="0.3">
      <c r="A57" s="30">
        <v>3973029</v>
      </c>
      <c r="B57" s="30">
        <v>121575</v>
      </c>
      <c r="C57" s="31">
        <v>136112</v>
      </c>
      <c r="D57" s="30">
        <v>122806</v>
      </c>
      <c r="F57" s="28">
        <v>152</v>
      </c>
    </row>
    <row r="58" spans="1:6" x14ac:dyDescent="0.3">
      <c r="A58" s="30">
        <v>3918297</v>
      </c>
      <c r="B58" s="30">
        <v>119900</v>
      </c>
      <c r="C58" s="31">
        <v>134244</v>
      </c>
      <c r="D58" s="30">
        <v>121575</v>
      </c>
      <c r="F58" s="28">
        <v>151</v>
      </c>
    </row>
    <row r="59" spans="1:6" x14ac:dyDescent="0.3">
      <c r="A59" s="30">
        <v>3871446</v>
      </c>
      <c r="B59" s="30">
        <v>118466</v>
      </c>
      <c r="C59" s="31">
        <v>132333</v>
      </c>
      <c r="D59" s="30">
        <v>119900</v>
      </c>
      <c r="F59" s="28">
        <v>150</v>
      </c>
    </row>
    <row r="60" spans="1:6" x14ac:dyDescent="0.3">
      <c r="A60" s="30">
        <v>3819880</v>
      </c>
      <c r="B60" s="30">
        <v>116888</v>
      </c>
      <c r="C60" s="31">
        <v>130511</v>
      </c>
      <c r="D60" s="30">
        <v>118466</v>
      </c>
      <c r="F60" s="28">
        <v>149</v>
      </c>
    </row>
    <row r="61" spans="1:6" x14ac:dyDescent="0.3">
      <c r="A61" s="30">
        <v>3772628</v>
      </c>
      <c r="B61" s="30">
        <v>115442</v>
      </c>
      <c r="C61" s="31">
        <v>128621</v>
      </c>
      <c r="D61" s="30">
        <v>116888</v>
      </c>
      <c r="F61" s="28">
        <v>148</v>
      </c>
    </row>
    <row r="62" spans="1:6" x14ac:dyDescent="0.3">
      <c r="A62" s="30">
        <v>3725385</v>
      </c>
      <c r="B62" s="30">
        <v>113997</v>
      </c>
      <c r="C62" s="31">
        <v>126715</v>
      </c>
      <c r="D62" s="30">
        <v>115442</v>
      </c>
      <c r="F62" s="28">
        <v>147</v>
      </c>
    </row>
    <row r="63" spans="1:6" x14ac:dyDescent="0.3">
      <c r="A63" s="30">
        <v>3682976</v>
      </c>
      <c r="B63" s="30">
        <v>112699</v>
      </c>
      <c r="C63" s="31">
        <v>124915</v>
      </c>
      <c r="D63" s="30">
        <v>113997</v>
      </c>
      <c r="F63" s="28">
        <v>146</v>
      </c>
    </row>
    <row r="64" spans="1:6" x14ac:dyDescent="0.3">
      <c r="A64" s="30">
        <v>3636279</v>
      </c>
      <c r="B64" s="30">
        <v>111270</v>
      </c>
      <c r="C64" s="31">
        <v>123024</v>
      </c>
      <c r="D64" s="30">
        <v>112699</v>
      </c>
      <c r="F64" s="28">
        <v>145</v>
      </c>
    </row>
    <row r="65" spans="1:6" x14ac:dyDescent="0.3">
      <c r="A65" s="30">
        <v>3592019</v>
      </c>
      <c r="B65" s="30">
        <v>109916</v>
      </c>
      <c r="C65" s="31">
        <v>121260</v>
      </c>
      <c r="D65" s="30">
        <v>111270</v>
      </c>
      <c r="F65" s="28">
        <v>144</v>
      </c>
    </row>
    <row r="66" spans="1:6" x14ac:dyDescent="0.3">
      <c r="A66" s="30">
        <v>3547417</v>
      </c>
      <c r="B66" s="30">
        <v>108551</v>
      </c>
      <c r="C66" s="31">
        <v>119434</v>
      </c>
      <c r="D66" s="30">
        <v>109916</v>
      </c>
      <c r="F66" s="28">
        <v>143</v>
      </c>
    </row>
    <row r="67" spans="1:6" x14ac:dyDescent="0.3">
      <c r="A67" s="30">
        <v>3505981</v>
      </c>
      <c r="B67" s="30">
        <v>107283</v>
      </c>
      <c r="C67" s="31">
        <v>117685</v>
      </c>
      <c r="D67" s="30">
        <v>108551</v>
      </c>
      <c r="F67" s="28">
        <v>142</v>
      </c>
    </row>
    <row r="68" spans="1:6" x14ac:dyDescent="0.3">
      <c r="A68" s="30">
        <v>3475785</v>
      </c>
      <c r="B68" s="30">
        <v>106359</v>
      </c>
      <c r="C68" s="31">
        <v>115923</v>
      </c>
      <c r="D68" s="30">
        <v>107283</v>
      </c>
      <c r="F68" s="28">
        <v>141</v>
      </c>
    </row>
    <row r="69" spans="1:6" x14ac:dyDescent="0.3">
      <c r="A69" s="30">
        <v>3432647</v>
      </c>
      <c r="B69" s="30">
        <v>105039</v>
      </c>
      <c r="C69" s="31">
        <v>114226</v>
      </c>
      <c r="D69" s="30">
        <v>106359</v>
      </c>
      <c r="F69" s="28">
        <v>140</v>
      </c>
    </row>
    <row r="70" spans="1:6" x14ac:dyDescent="0.3">
      <c r="A70" s="30">
        <v>3394290</v>
      </c>
      <c r="B70" s="30">
        <v>103865</v>
      </c>
      <c r="C70" s="31">
        <v>112553</v>
      </c>
      <c r="D70" s="30">
        <v>105039</v>
      </c>
      <c r="F70" s="28">
        <v>139</v>
      </c>
    </row>
    <row r="71" spans="1:6" x14ac:dyDescent="0.3">
      <c r="A71" s="30">
        <v>3353392</v>
      </c>
      <c r="B71" s="30">
        <v>102614</v>
      </c>
      <c r="C71" s="31">
        <v>110808</v>
      </c>
      <c r="D71" s="30">
        <v>103865</v>
      </c>
      <c r="F71" s="28">
        <v>138</v>
      </c>
    </row>
    <row r="72" spans="1:6" x14ac:dyDescent="0.3">
      <c r="A72" s="30">
        <v>3314606</v>
      </c>
      <c r="B72" s="30">
        <v>101427</v>
      </c>
      <c r="C72" s="31">
        <v>109169</v>
      </c>
      <c r="D72" s="30">
        <v>102614</v>
      </c>
      <c r="F72" s="28">
        <v>137</v>
      </c>
    </row>
    <row r="73" spans="1:6" x14ac:dyDescent="0.3">
      <c r="A73" s="30">
        <v>3278943</v>
      </c>
      <c r="B73" s="30">
        <v>100336</v>
      </c>
      <c r="C73" s="31">
        <v>107558</v>
      </c>
      <c r="D73" s="30">
        <v>101427</v>
      </c>
      <c r="F73" s="28">
        <v>136</v>
      </c>
    </row>
    <row r="74" spans="1:6" x14ac:dyDescent="0.3">
      <c r="A74" s="30">
        <v>3239395</v>
      </c>
      <c r="B74" s="30">
        <v>99126</v>
      </c>
      <c r="C74" s="31">
        <v>105937</v>
      </c>
      <c r="D74" s="30">
        <v>100336</v>
      </c>
      <c r="F74" s="28">
        <v>135</v>
      </c>
    </row>
    <row r="75" spans="1:6" x14ac:dyDescent="0.3">
      <c r="A75" s="30">
        <v>3203404</v>
      </c>
      <c r="B75" s="30">
        <v>98024</v>
      </c>
      <c r="C75" s="31">
        <v>104282</v>
      </c>
      <c r="D75" s="30">
        <v>99126</v>
      </c>
      <c r="F75" s="28">
        <v>134</v>
      </c>
    </row>
    <row r="76" spans="1:6" x14ac:dyDescent="0.3">
      <c r="A76" s="30">
        <v>3168976</v>
      </c>
      <c r="B76" s="30">
        <v>96971</v>
      </c>
      <c r="C76" s="31">
        <v>102794</v>
      </c>
      <c r="D76" s="30">
        <v>98024</v>
      </c>
      <c r="F76" s="28">
        <v>133</v>
      </c>
    </row>
    <row r="77" spans="1:6" x14ac:dyDescent="0.3">
      <c r="A77" s="30">
        <v>3130123</v>
      </c>
      <c r="B77" s="30">
        <v>95782</v>
      </c>
      <c r="C77" s="31">
        <v>101257</v>
      </c>
      <c r="D77" s="30">
        <v>96971</v>
      </c>
      <c r="F77" s="28">
        <v>132</v>
      </c>
    </row>
    <row r="78" spans="1:6" x14ac:dyDescent="0.3">
      <c r="A78" s="30">
        <v>3093714</v>
      </c>
      <c r="B78" s="30">
        <v>94668</v>
      </c>
      <c r="C78" s="31">
        <v>99666</v>
      </c>
      <c r="D78" s="30">
        <v>95782</v>
      </c>
      <c r="F78" s="28">
        <v>131</v>
      </c>
    </row>
    <row r="79" spans="1:6" x14ac:dyDescent="0.3">
      <c r="A79" s="30">
        <v>3057462</v>
      </c>
      <c r="B79" s="30">
        <v>93558</v>
      </c>
      <c r="C79" s="31">
        <v>98247</v>
      </c>
      <c r="D79" s="30">
        <v>94668</v>
      </c>
      <c r="F79" s="28">
        <v>130</v>
      </c>
    </row>
    <row r="80" spans="1:6" x14ac:dyDescent="0.3">
      <c r="A80" s="30">
        <v>3018117</v>
      </c>
      <c r="B80" s="30">
        <v>92354</v>
      </c>
      <c r="C80" s="31">
        <v>96689</v>
      </c>
      <c r="D80" s="30">
        <v>93558</v>
      </c>
      <c r="F80" s="28">
        <v>129</v>
      </c>
    </row>
    <row r="81" spans="1:6" x14ac:dyDescent="0.3">
      <c r="A81" s="30">
        <v>3000001</v>
      </c>
      <c r="B81" s="30">
        <v>91800</v>
      </c>
      <c r="C81" s="31">
        <v>95165</v>
      </c>
      <c r="D81" s="30">
        <v>92354</v>
      </c>
      <c r="F81" s="28">
        <v>128</v>
      </c>
    </row>
    <row r="82" spans="1:6" x14ac:dyDescent="0.3">
      <c r="A82" s="30">
        <v>2986312</v>
      </c>
      <c r="B82" s="30">
        <v>91381</v>
      </c>
      <c r="C82" s="31">
        <v>93627</v>
      </c>
      <c r="D82" s="30">
        <v>91800</v>
      </c>
      <c r="F82" s="28">
        <v>127</v>
      </c>
    </row>
    <row r="83" spans="1:6" x14ac:dyDescent="0.3">
      <c r="A83" s="30">
        <v>2947993</v>
      </c>
      <c r="B83" s="30">
        <v>90209</v>
      </c>
      <c r="C83" s="31">
        <v>92249</v>
      </c>
      <c r="D83" s="30">
        <v>91381</v>
      </c>
      <c r="F83" s="28">
        <v>126</v>
      </c>
    </row>
    <row r="84" spans="1:6" x14ac:dyDescent="0.3">
      <c r="A84" s="30">
        <v>2912364</v>
      </c>
      <c r="B84" s="30">
        <v>89118</v>
      </c>
      <c r="C84" s="31">
        <v>90819</v>
      </c>
      <c r="D84" s="30">
        <v>90209</v>
      </c>
      <c r="F84" s="28">
        <v>125</v>
      </c>
    </row>
    <row r="85" spans="1:6" x14ac:dyDescent="0.3">
      <c r="A85" s="30">
        <v>2889803</v>
      </c>
      <c r="B85" s="30">
        <v>88428</v>
      </c>
      <c r="C85" s="31">
        <v>89348</v>
      </c>
      <c r="D85" s="30">
        <v>89118</v>
      </c>
      <c r="F85" s="28">
        <v>124</v>
      </c>
    </row>
    <row r="86" spans="1:6" x14ac:dyDescent="0.3">
      <c r="A86" s="30">
        <v>2855006</v>
      </c>
      <c r="B86" s="30">
        <v>87363</v>
      </c>
      <c r="C86" s="31">
        <v>88156</v>
      </c>
      <c r="D86" s="30">
        <v>88428</v>
      </c>
      <c r="F86" s="28">
        <v>123</v>
      </c>
    </row>
    <row r="87" spans="1:6" x14ac:dyDescent="0.3">
      <c r="A87" s="30">
        <v>2821181</v>
      </c>
      <c r="B87" s="30">
        <v>86328</v>
      </c>
      <c r="C87" s="31">
        <v>86714</v>
      </c>
      <c r="D87" s="30">
        <v>87363</v>
      </c>
      <c r="F87" s="28">
        <v>122</v>
      </c>
    </row>
    <row r="88" spans="1:6" x14ac:dyDescent="0.3">
      <c r="A88" s="30">
        <v>2795949</v>
      </c>
      <c r="B88" s="30">
        <v>85556</v>
      </c>
      <c r="C88" s="31">
        <v>85848</v>
      </c>
      <c r="D88" s="30">
        <v>86328</v>
      </c>
      <c r="F88" s="28">
        <v>121</v>
      </c>
    </row>
    <row r="89" spans="1:6" x14ac:dyDescent="0.3">
      <c r="A89" s="30">
        <v>2764425</v>
      </c>
      <c r="B89" s="30">
        <v>84591</v>
      </c>
      <c r="C89" s="31">
        <v>85372</v>
      </c>
      <c r="D89" s="30">
        <v>85556</v>
      </c>
      <c r="F89" s="28">
        <v>120</v>
      </c>
    </row>
    <row r="90" spans="1:6" x14ac:dyDescent="0.3">
      <c r="A90" s="30">
        <v>2732316</v>
      </c>
      <c r="B90" s="30">
        <v>83609</v>
      </c>
      <c r="C90" s="31">
        <v>84117</v>
      </c>
      <c r="D90" s="30">
        <v>84591</v>
      </c>
      <c r="F90" s="28">
        <v>119</v>
      </c>
    </row>
    <row r="91" spans="1:6" x14ac:dyDescent="0.3">
      <c r="A91" s="30">
        <v>2702811</v>
      </c>
      <c r="B91" s="30">
        <v>82706</v>
      </c>
      <c r="C91" s="31">
        <v>82866</v>
      </c>
      <c r="D91" s="30">
        <v>83609</v>
      </c>
      <c r="F91" s="28">
        <v>118</v>
      </c>
    </row>
    <row r="92" spans="1:6" x14ac:dyDescent="0.3">
      <c r="A92" s="30">
        <v>2683466</v>
      </c>
      <c r="B92" s="30">
        <v>82114</v>
      </c>
      <c r="C92" s="31">
        <v>81679</v>
      </c>
      <c r="D92" s="30">
        <v>82706</v>
      </c>
      <c r="F92" s="28">
        <v>117</v>
      </c>
    </row>
    <row r="93" spans="1:6" x14ac:dyDescent="0.3">
      <c r="A93" s="30">
        <v>2651920</v>
      </c>
      <c r="B93" s="30">
        <v>81149</v>
      </c>
      <c r="C93" s="31">
        <v>80277</v>
      </c>
      <c r="D93" s="30">
        <v>82114</v>
      </c>
      <c r="F93" s="28">
        <v>116</v>
      </c>
    </row>
    <row r="94" spans="1:6" x14ac:dyDescent="0.3">
      <c r="A94" s="30">
        <v>2618057</v>
      </c>
      <c r="B94" s="30">
        <v>80113</v>
      </c>
      <c r="C94" s="31">
        <v>79010</v>
      </c>
      <c r="D94" s="30">
        <v>81149</v>
      </c>
      <c r="F94" s="28">
        <v>115</v>
      </c>
    </row>
    <row r="95" spans="1:6" x14ac:dyDescent="0.3">
      <c r="A95" s="30">
        <v>2593895</v>
      </c>
      <c r="B95" s="30">
        <v>79373</v>
      </c>
      <c r="C95" s="31">
        <v>77935</v>
      </c>
      <c r="D95" s="30">
        <v>80113</v>
      </c>
      <c r="F95" s="28">
        <v>114</v>
      </c>
    </row>
    <row r="96" spans="1:6" x14ac:dyDescent="0.3">
      <c r="A96" s="30">
        <v>2563830</v>
      </c>
      <c r="B96" s="30">
        <v>78453</v>
      </c>
      <c r="C96" s="31">
        <v>76728</v>
      </c>
      <c r="D96" s="30">
        <v>79373</v>
      </c>
      <c r="F96" s="28">
        <v>113</v>
      </c>
    </row>
    <row r="97" spans="1:6" x14ac:dyDescent="0.3">
      <c r="A97" s="30">
        <v>2532138</v>
      </c>
      <c r="B97" s="30">
        <v>77483</v>
      </c>
      <c r="C97" s="31">
        <v>75540</v>
      </c>
      <c r="D97" s="30">
        <v>78453</v>
      </c>
      <c r="F97" s="28">
        <v>112</v>
      </c>
    </row>
    <row r="98" spans="1:6" x14ac:dyDescent="0.3">
      <c r="A98" s="30">
        <v>2503503</v>
      </c>
      <c r="B98" s="30">
        <v>76607</v>
      </c>
      <c r="C98" s="31">
        <v>74000</v>
      </c>
      <c r="D98" s="30">
        <v>77483</v>
      </c>
      <c r="F98" s="28">
        <v>111</v>
      </c>
    </row>
    <row r="99" spans="1:6" x14ac:dyDescent="0.3">
      <c r="A99" s="30">
        <v>2500000</v>
      </c>
      <c r="B99" s="30">
        <v>76500</v>
      </c>
      <c r="C99" s="31">
        <v>73153</v>
      </c>
      <c r="D99" s="30">
        <v>76607</v>
      </c>
      <c r="F99" s="28">
        <v>110</v>
      </c>
    </row>
    <row r="100" spans="1:6" x14ac:dyDescent="0.3">
      <c r="A100" s="30">
        <v>2483794</v>
      </c>
      <c r="B100" s="30">
        <v>76004</v>
      </c>
      <c r="C100" s="31">
        <v>71845</v>
      </c>
      <c r="D100" s="30">
        <v>76500</v>
      </c>
      <c r="F100" s="28">
        <v>109</v>
      </c>
    </row>
    <row r="101" spans="1:6" x14ac:dyDescent="0.3">
      <c r="A101" s="30">
        <v>2451669</v>
      </c>
      <c r="B101" s="30">
        <v>75021</v>
      </c>
      <c r="C101" s="31">
        <v>70559</v>
      </c>
      <c r="D101" s="30">
        <v>76004</v>
      </c>
      <c r="F101" s="28">
        <v>108</v>
      </c>
    </row>
    <row r="102" spans="1:6" x14ac:dyDescent="0.3">
      <c r="A102" s="30">
        <v>2421275</v>
      </c>
      <c r="B102" s="30">
        <v>74091</v>
      </c>
      <c r="C102" s="31">
        <v>69072</v>
      </c>
      <c r="D102" s="30">
        <v>75021</v>
      </c>
      <c r="F102" s="28">
        <v>107</v>
      </c>
    </row>
    <row r="103" spans="1:6" x14ac:dyDescent="0.3">
      <c r="A103" s="30">
        <v>2400393</v>
      </c>
      <c r="B103" s="30">
        <v>73452</v>
      </c>
      <c r="C103" s="31">
        <v>68062</v>
      </c>
      <c r="D103" s="30">
        <v>74091</v>
      </c>
      <c r="F103" s="28">
        <v>106</v>
      </c>
    </row>
    <row r="104" spans="1:6" x14ac:dyDescent="0.3">
      <c r="A104" s="30">
        <v>2383819</v>
      </c>
      <c r="B104" s="30">
        <v>72945</v>
      </c>
      <c r="C104" s="31">
        <v>66819</v>
      </c>
      <c r="D104" s="30">
        <v>73452</v>
      </c>
      <c r="F104" s="28">
        <v>105</v>
      </c>
    </row>
    <row r="105" spans="1:6" x14ac:dyDescent="0.3">
      <c r="A105" s="30">
        <v>2352571</v>
      </c>
      <c r="B105" s="30">
        <v>71989</v>
      </c>
      <c r="C105" s="31">
        <v>65275</v>
      </c>
      <c r="D105" s="30">
        <v>72945</v>
      </c>
      <c r="F105" s="28">
        <v>104</v>
      </c>
    </row>
    <row r="106" spans="1:6" x14ac:dyDescent="0.3">
      <c r="A106" s="30">
        <v>2324479</v>
      </c>
      <c r="B106" s="30">
        <v>71129</v>
      </c>
      <c r="C106" s="31">
        <v>64102</v>
      </c>
      <c r="D106" s="30">
        <v>71989</v>
      </c>
      <c r="F106" s="28">
        <v>103</v>
      </c>
    </row>
    <row r="107" spans="1:6" x14ac:dyDescent="0.3">
      <c r="A107" s="30">
        <v>2301734</v>
      </c>
      <c r="B107" s="30">
        <v>70433</v>
      </c>
      <c r="C107" s="31">
        <v>62651</v>
      </c>
      <c r="D107" s="30">
        <v>71129</v>
      </c>
      <c r="F107" s="28">
        <v>102</v>
      </c>
    </row>
    <row r="108" spans="1:6" x14ac:dyDescent="0.3">
      <c r="A108" s="30">
        <v>2285635</v>
      </c>
      <c r="B108" s="30">
        <v>69940</v>
      </c>
      <c r="C108" s="31">
        <v>61308</v>
      </c>
      <c r="D108" s="30">
        <v>70433</v>
      </c>
      <c r="F108" s="28">
        <v>101</v>
      </c>
    </row>
    <row r="109" spans="1:6" x14ac:dyDescent="0.3">
      <c r="A109" s="30">
        <v>2255304</v>
      </c>
      <c r="B109" s="30">
        <v>69012</v>
      </c>
      <c r="C109" s="31">
        <v>60130</v>
      </c>
      <c r="D109" s="30">
        <v>69940</v>
      </c>
      <c r="F109" s="28">
        <v>100</v>
      </c>
    </row>
    <row r="110" spans="1:6" x14ac:dyDescent="0.3">
      <c r="A110" s="30">
        <v>2228788</v>
      </c>
      <c r="B110" s="30">
        <v>68201</v>
      </c>
      <c r="C110" s="31">
        <v>58862</v>
      </c>
      <c r="D110" s="30">
        <v>69012</v>
      </c>
      <c r="F110" s="28">
        <v>99</v>
      </c>
    </row>
    <row r="111" spans="1:6" x14ac:dyDescent="0.3">
      <c r="A111" s="30">
        <v>2203963</v>
      </c>
      <c r="B111" s="30">
        <v>67441</v>
      </c>
      <c r="C111" s="31">
        <v>57641</v>
      </c>
      <c r="D111" s="30">
        <v>68201</v>
      </c>
      <c r="F111" s="28">
        <v>98</v>
      </c>
    </row>
    <row r="112" spans="1:6" x14ac:dyDescent="0.3">
      <c r="A112" s="30">
        <v>2197330</v>
      </c>
      <c r="B112" s="30">
        <v>67238</v>
      </c>
      <c r="C112" s="31">
        <v>56336</v>
      </c>
      <c r="D112" s="30">
        <v>67441</v>
      </c>
      <c r="F112" s="28">
        <v>97</v>
      </c>
    </row>
    <row r="113" spans="1:6" x14ac:dyDescent="0.3">
      <c r="A113" s="30">
        <v>2172506</v>
      </c>
      <c r="B113" s="30">
        <v>66479</v>
      </c>
      <c r="C113" s="31">
        <v>55311</v>
      </c>
      <c r="D113" s="30">
        <v>67238</v>
      </c>
      <c r="F113" s="28">
        <v>96</v>
      </c>
    </row>
    <row r="114" spans="1:6" x14ac:dyDescent="0.3">
      <c r="A114" s="30">
        <v>2147223</v>
      </c>
      <c r="B114" s="30">
        <v>65705</v>
      </c>
      <c r="C114" s="31">
        <v>54190</v>
      </c>
      <c r="D114" s="30">
        <v>66479</v>
      </c>
      <c r="F114" s="28">
        <v>95</v>
      </c>
    </row>
    <row r="115" spans="1:6" x14ac:dyDescent="0.3">
      <c r="A115" s="30">
        <v>2119661</v>
      </c>
      <c r="B115" s="30">
        <v>64862</v>
      </c>
      <c r="C115" s="31">
        <v>53124</v>
      </c>
      <c r="D115" s="30">
        <v>65705</v>
      </c>
      <c r="F115" s="28">
        <v>94</v>
      </c>
    </row>
    <row r="116" spans="1:6" x14ac:dyDescent="0.3">
      <c r="A116" s="30">
        <v>2100251</v>
      </c>
      <c r="B116" s="30">
        <v>64268</v>
      </c>
      <c r="C116" s="31">
        <v>51975</v>
      </c>
      <c r="D116" s="30">
        <v>64862</v>
      </c>
      <c r="F116" s="28">
        <v>93</v>
      </c>
    </row>
    <row r="117" spans="1:6" x14ac:dyDescent="0.3">
      <c r="A117" s="30">
        <v>2083637</v>
      </c>
      <c r="B117" s="30">
        <v>63759</v>
      </c>
      <c r="C117" s="31">
        <v>50976</v>
      </c>
      <c r="D117" s="30">
        <v>64268</v>
      </c>
      <c r="F117" s="28">
        <v>92</v>
      </c>
    </row>
    <row r="118" spans="1:6" x14ac:dyDescent="0.3">
      <c r="A118" s="30">
        <v>2059024</v>
      </c>
      <c r="B118" s="30">
        <v>63006</v>
      </c>
      <c r="C118" s="31">
        <v>49952</v>
      </c>
      <c r="D118" s="30">
        <v>63759</v>
      </c>
      <c r="F118" s="28">
        <v>91</v>
      </c>
    </row>
    <row r="119" spans="1:6" x14ac:dyDescent="0.3">
      <c r="A119" s="30">
        <v>2033527</v>
      </c>
      <c r="B119" s="30">
        <v>62226</v>
      </c>
      <c r="C119" s="31">
        <v>48900</v>
      </c>
      <c r="D119" s="30">
        <v>63006</v>
      </c>
      <c r="F119" s="28">
        <v>90</v>
      </c>
    </row>
    <row r="120" spans="1:6" x14ac:dyDescent="0.3">
      <c r="A120" s="30">
        <v>2006695</v>
      </c>
      <c r="B120" s="30">
        <v>61405</v>
      </c>
      <c r="C120" s="31">
        <v>47947</v>
      </c>
      <c r="D120" s="30">
        <v>62226</v>
      </c>
      <c r="F120" s="28">
        <v>89</v>
      </c>
    </row>
    <row r="121" spans="1:6" x14ac:dyDescent="0.3">
      <c r="A121" s="30">
        <v>2000000</v>
      </c>
      <c r="B121" s="30">
        <v>61200</v>
      </c>
      <c r="C121" s="31">
        <v>46944</v>
      </c>
      <c r="D121" s="30">
        <v>61405</v>
      </c>
      <c r="F121" s="28">
        <v>88</v>
      </c>
    </row>
    <row r="122" spans="1:6" x14ac:dyDescent="0.3">
      <c r="A122" s="30">
        <v>1999988</v>
      </c>
      <c r="B122" s="30">
        <v>61200</v>
      </c>
      <c r="C122" s="31">
        <v>46081</v>
      </c>
      <c r="D122" s="30">
        <v>61200</v>
      </c>
      <c r="F122" s="28">
        <v>87</v>
      </c>
    </row>
    <row r="123" spans="1:6" x14ac:dyDescent="0.3">
      <c r="A123" s="30">
        <v>1997576</v>
      </c>
      <c r="B123" s="30">
        <v>61126</v>
      </c>
      <c r="C123" s="31">
        <v>45046</v>
      </c>
      <c r="D123" s="30">
        <v>61200</v>
      </c>
      <c r="F123" s="28">
        <v>86</v>
      </c>
    </row>
    <row r="124" spans="1:6" x14ac:dyDescent="0.3">
      <c r="A124" s="30">
        <v>1976426</v>
      </c>
      <c r="B124" s="30">
        <v>60479</v>
      </c>
      <c r="C124" s="31">
        <v>44162</v>
      </c>
      <c r="D124" s="30">
        <v>61126</v>
      </c>
      <c r="F124" s="28">
        <v>85</v>
      </c>
    </row>
    <row r="125" spans="1:6" x14ac:dyDescent="0.3">
      <c r="A125" s="30">
        <v>1951405</v>
      </c>
      <c r="B125" s="30">
        <v>59713</v>
      </c>
      <c r="C125" s="31">
        <v>43266</v>
      </c>
      <c r="D125" s="30">
        <v>60479</v>
      </c>
      <c r="F125" s="28">
        <v>84</v>
      </c>
    </row>
    <row r="126" spans="1:6" x14ac:dyDescent="0.3">
      <c r="A126" s="30">
        <v>1926602</v>
      </c>
      <c r="B126" s="30">
        <v>58954</v>
      </c>
      <c r="C126" s="31">
        <v>42406</v>
      </c>
      <c r="D126" s="30">
        <v>59713</v>
      </c>
      <c r="F126" s="28">
        <v>83</v>
      </c>
    </row>
    <row r="127" spans="1:6" x14ac:dyDescent="0.3">
      <c r="A127" s="30">
        <v>1904726</v>
      </c>
      <c r="B127" s="30">
        <v>58285</v>
      </c>
      <c r="C127" s="31">
        <v>41606</v>
      </c>
      <c r="D127" s="30">
        <v>58954</v>
      </c>
      <c r="F127" s="28">
        <v>82</v>
      </c>
    </row>
    <row r="128" spans="1:6" x14ac:dyDescent="0.3">
      <c r="A128" s="30">
        <v>1900000</v>
      </c>
      <c r="B128" s="30">
        <v>58140</v>
      </c>
      <c r="C128" s="31">
        <v>40544</v>
      </c>
      <c r="D128" s="30">
        <v>58285</v>
      </c>
      <c r="F128" s="28">
        <v>81</v>
      </c>
    </row>
    <row r="129" spans="1:6" x14ac:dyDescent="0.3">
      <c r="A129" s="30">
        <v>1887100</v>
      </c>
      <c r="B129" s="30">
        <v>57745</v>
      </c>
      <c r="C129" s="31">
        <v>39882</v>
      </c>
      <c r="D129" s="30">
        <v>58140</v>
      </c>
      <c r="F129" s="28">
        <v>80</v>
      </c>
    </row>
    <row r="130" spans="1:6" x14ac:dyDescent="0.3">
      <c r="A130" s="30">
        <v>1862021</v>
      </c>
      <c r="B130" s="30">
        <v>56978</v>
      </c>
      <c r="C130" s="31">
        <v>38881</v>
      </c>
      <c r="D130" s="30">
        <v>57745</v>
      </c>
      <c r="F130" s="28">
        <v>79</v>
      </c>
    </row>
    <row r="131" spans="1:6" x14ac:dyDescent="0.3">
      <c r="A131" s="30">
        <v>1841663</v>
      </c>
      <c r="B131" s="30">
        <v>56355</v>
      </c>
      <c r="C131" s="31">
        <v>38047</v>
      </c>
      <c r="D131" s="30">
        <v>56978</v>
      </c>
      <c r="F131" s="28">
        <v>78</v>
      </c>
    </row>
    <row r="132" spans="1:6" x14ac:dyDescent="0.3">
      <c r="A132" s="30">
        <v>1820278</v>
      </c>
      <c r="B132" s="30">
        <v>55700</v>
      </c>
      <c r="C132" s="31">
        <v>37444</v>
      </c>
      <c r="D132" s="30">
        <v>56355</v>
      </c>
      <c r="F132" s="28">
        <v>77</v>
      </c>
    </row>
    <row r="133" spans="1:6" x14ac:dyDescent="0.3">
      <c r="A133" s="30">
        <v>1801336</v>
      </c>
      <c r="B133" s="30">
        <v>55121</v>
      </c>
      <c r="C133" s="31">
        <v>36389</v>
      </c>
      <c r="D133" s="30">
        <v>55700</v>
      </c>
      <c r="F133" s="28">
        <v>76</v>
      </c>
    </row>
    <row r="134" spans="1:6" x14ac:dyDescent="0.3">
      <c r="A134" s="30">
        <v>1800002</v>
      </c>
      <c r="B134" s="30">
        <v>55080</v>
      </c>
      <c r="C134" s="31">
        <v>35715</v>
      </c>
      <c r="D134" s="30">
        <v>55121</v>
      </c>
      <c r="F134" s="28">
        <v>75</v>
      </c>
    </row>
    <row r="135" spans="1:6" x14ac:dyDescent="0.3">
      <c r="A135" s="30">
        <v>1786675</v>
      </c>
      <c r="B135" s="30">
        <v>54672</v>
      </c>
      <c r="C135" s="31">
        <v>34986</v>
      </c>
      <c r="D135" s="30">
        <v>55080</v>
      </c>
      <c r="F135" s="28">
        <v>74</v>
      </c>
    </row>
    <row r="136" spans="1:6" x14ac:dyDescent="0.3">
      <c r="A136" s="30">
        <v>1762305</v>
      </c>
      <c r="B136" s="30">
        <v>53927</v>
      </c>
      <c r="C136" s="31">
        <v>33899</v>
      </c>
      <c r="D136" s="30">
        <v>54672</v>
      </c>
      <c r="F136" s="28">
        <v>73</v>
      </c>
    </row>
    <row r="137" spans="1:6" x14ac:dyDescent="0.3">
      <c r="A137" s="30">
        <v>1744849</v>
      </c>
      <c r="B137" s="30">
        <v>53392</v>
      </c>
      <c r="C137" s="31">
        <v>33273</v>
      </c>
      <c r="D137" s="30">
        <v>53927</v>
      </c>
      <c r="F137" s="28">
        <v>72</v>
      </c>
    </row>
    <row r="138" spans="1:6" x14ac:dyDescent="0.3">
      <c r="A138" s="30">
        <v>1725086</v>
      </c>
      <c r="B138" s="30">
        <v>52788</v>
      </c>
      <c r="C138" s="31">
        <v>32865</v>
      </c>
      <c r="D138" s="30">
        <v>53392</v>
      </c>
      <c r="F138" s="28">
        <v>71</v>
      </c>
    </row>
    <row r="139" spans="1:6" x14ac:dyDescent="0.3">
      <c r="A139" s="30">
        <v>1704217</v>
      </c>
      <c r="B139" s="30">
        <v>52149</v>
      </c>
      <c r="C139" s="31">
        <v>32503</v>
      </c>
      <c r="D139" s="30">
        <v>52788</v>
      </c>
      <c r="F139" s="28">
        <v>70</v>
      </c>
    </row>
    <row r="140" spans="1:6" x14ac:dyDescent="0.3">
      <c r="A140" s="30">
        <v>1700000</v>
      </c>
      <c r="B140" s="30">
        <v>52020</v>
      </c>
      <c r="C140" s="31">
        <v>31521</v>
      </c>
      <c r="D140" s="30">
        <v>52149</v>
      </c>
      <c r="F140" s="28">
        <v>69</v>
      </c>
    </row>
    <row r="141" spans="1:6" x14ac:dyDescent="0.3">
      <c r="A141" s="30">
        <v>1694320</v>
      </c>
      <c r="B141" s="30">
        <v>51846</v>
      </c>
      <c r="C141" s="31">
        <v>30957</v>
      </c>
      <c r="D141" s="30">
        <v>52020</v>
      </c>
      <c r="F141" s="28">
        <v>68</v>
      </c>
    </row>
    <row r="142" spans="1:6" x14ac:dyDescent="0.3">
      <c r="A142" s="30">
        <v>1672846</v>
      </c>
      <c r="B142" s="30">
        <v>51189</v>
      </c>
      <c r="C142" s="31">
        <v>30611</v>
      </c>
      <c r="D142" s="30">
        <v>51846</v>
      </c>
      <c r="F142" s="28">
        <v>67</v>
      </c>
    </row>
    <row r="143" spans="1:6" x14ac:dyDescent="0.3">
      <c r="A143" s="30">
        <v>1654652</v>
      </c>
      <c r="B143" s="30">
        <v>50632</v>
      </c>
      <c r="C143" s="31">
        <v>29738</v>
      </c>
      <c r="D143" s="30">
        <v>51189</v>
      </c>
      <c r="F143" s="28">
        <v>66</v>
      </c>
    </row>
    <row r="144" spans="1:6" x14ac:dyDescent="0.3">
      <c r="A144" s="30">
        <v>1638723</v>
      </c>
      <c r="B144" s="30">
        <v>50145</v>
      </c>
      <c r="C144" s="31">
        <v>29117</v>
      </c>
      <c r="D144" s="30">
        <v>50632</v>
      </c>
      <c r="F144" s="28">
        <v>65</v>
      </c>
    </row>
    <row r="145" spans="1:6" x14ac:dyDescent="0.3">
      <c r="A145" s="30">
        <v>1617260</v>
      </c>
      <c r="B145" s="30">
        <v>49488</v>
      </c>
      <c r="C145" s="31">
        <v>28087</v>
      </c>
      <c r="D145" s="30">
        <v>50145</v>
      </c>
      <c r="F145" s="28">
        <v>64</v>
      </c>
    </row>
    <row r="146" spans="1:6" x14ac:dyDescent="0.3">
      <c r="A146" s="30">
        <v>1601076</v>
      </c>
      <c r="B146" s="30">
        <v>48993</v>
      </c>
      <c r="C146" s="31">
        <v>27222</v>
      </c>
      <c r="D146" s="30">
        <v>49488</v>
      </c>
      <c r="F146" s="28">
        <v>63</v>
      </c>
    </row>
    <row r="147" spans="1:6" x14ac:dyDescent="0.3">
      <c r="A147" s="30">
        <v>1598942</v>
      </c>
      <c r="B147" s="30">
        <v>48928</v>
      </c>
      <c r="C147" s="31">
        <v>26809</v>
      </c>
      <c r="D147" s="30">
        <v>48993</v>
      </c>
      <c r="F147" s="28">
        <v>62</v>
      </c>
    </row>
    <row r="148" spans="1:6" x14ac:dyDescent="0.3">
      <c r="A148" s="30">
        <v>1582068</v>
      </c>
      <c r="B148" s="30">
        <v>48411</v>
      </c>
      <c r="C148" s="31">
        <v>26759</v>
      </c>
      <c r="D148" s="30">
        <v>48928</v>
      </c>
      <c r="F148" s="28">
        <v>61</v>
      </c>
    </row>
    <row r="149" spans="1:6" x14ac:dyDescent="0.3">
      <c r="A149" s="30">
        <v>1563387</v>
      </c>
      <c r="B149" s="30">
        <v>47840</v>
      </c>
      <c r="C149" s="31">
        <v>26315</v>
      </c>
      <c r="D149" s="30">
        <v>48411</v>
      </c>
      <c r="F149" s="28">
        <v>60</v>
      </c>
    </row>
    <row r="150" spans="1:6" x14ac:dyDescent="0.3">
      <c r="A150" s="30">
        <v>1546339</v>
      </c>
      <c r="B150" s="30">
        <v>47318</v>
      </c>
      <c r="C150" s="31">
        <v>25333</v>
      </c>
      <c r="D150" s="30">
        <v>47840</v>
      </c>
      <c r="F150" s="28">
        <v>59</v>
      </c>
    </row>
    <row r="151" spans="1:6" x14ac:dyDescent="0.3">
      <c r="A151" s="32">
        <v>1528619</v>
      </c>
      <c r="B151" s="32">
        <v>46776</v>
      </c>
      <c r="C151" s="31">
        <v>24821</v>
      </c>
      <c r="D151" s="32">
        <v>47318</v>
      </c>
      <c r="F151" s="28">
        <v>58</v>
      </c>
    </row>
    <row r="152" spans="1:6" x14ac:dyDescent="0.3">
      <c r="A152" s="32">
        <v>1510593</v>
      </c>
      <c r="B152" s="32">
        <v>46224</v>
      </c>
      <c r="C152" s="31">
        <v>24599</v>
      </c>
      <c r="D152" s="32">
        <v>46776</v>
      </c>
      <c r="F152" s="28">
        <v>57</v>
      </c>
    </row>
    <row r="153" spans="1:6" x14ac:dyDescent="0.3">
      <c r="A153" s="33">
        <v>1500000</v>
      </c>
      <c r="B153" s="33">
        <v>45900</v>
      </c>
      <c r="C153" s="33">
        <v>24599</v>
      </c>
      <c r="D153" s="33">
        <v>46224</v>
      </c>
      <c r="F153" s="28">
        <v>56</v>
      </c>
    </row>
    <row r="154" spans="1:6" x14ac:dyDescent="0.3">
      <c r="A154" s="33">
        <v>1500000</v>
      </c>
      <c r="B154" s="30">
        <v>45900</v>
      </c>
      <c r="C154" s="31">
        <v>24179</v>
      </c>
      <c r="D154" s="30">
        <v>45900</v>
      </c>
      <c r="F154" s="28">
        <v>55</v>
      </c>
    </row>
    <row r="155" spans="1:6" x14ac:dyDescent="0.3">
      <c r="A155" s="33">
        <v>1500000</v>
      </c>
      <c r="B155" s="30">
        <v>45900</v>
      </c>
      <c r="C155" s="31">
        <v>23246</v>
      </c>
      <c r="D155" s="30">
        <v>45900</v>
      </c>
      <c r="F155" s="28">
        <v>54</v>
      </c>
    </row>
    <row r="156" spans="1:6" x14ac:dyDescent="0.3">
      <c r="A156" s="30">
        <v>1499222</v>
      </c>
      <c r="B156" s="30">
        <v>45876</v>
      </c>
      <c r="C156" s="31">
        <v>22779</v>
      </c>
      <c r="D156" s="30">
        <v>45900</v>
      </c>
      <c r="F156" s="28">
        <v>53</v>
      </c>
    </row>
    <row r="157" spans="1:6" x14ac:dyDescent="0.3">
      <c r="A157" s="30">
        <v>1482825</v>
      </c>
      <c r="B157" s="30">
        <v>45374</v>
      </c>
      <c r="C157" s="31">
        <v>22391</v>
      </c>
      <c r="D157" s="30">
        <v>45876</v>
      </c>
      <c r="F157" s="28">
        <v>52</v>
      </c>
    </row>
    <row r="158" spans="1:6" x14ac:dyDescent="0.3">
      <c r="A158" s="30">
        <v>1461566</v>
      </c>
      <c r="B158" s="30">
        <v>44724</v>
      </c>
      <c r="C158" s="31">
        <v>21400</v>
      </c>
      <c r="D158" s="30">
        <v>45374</v>
      </c>
      <c r="F158" s="28">
        <v>51</v>
      </c>
    </row>
    <row r="159" spans="1:6" x14ac:dyDescent="0.3">
      <c r="A159" s="30">
        <v>1444594</v>
      </c>
      <c r="B159" s="30">
        <v>44205</v>
      </c>
      <c r="C159" s="31">
        <v>20848</v>
      </c>
      <c r="D159" s="30">
        <v>44724</v>
      </c>
      <c r="F159" s="28">
        <v>50</v>
      </c>
    </row>
    <row r="160" spans="1:6" x14ac:dyDescent="0.3">
      <c r="A160" s="30">
        <v>1423647</v>
      </c>
      <c r="B160" s="30">
        <v>43564</v>
      </c>
      <c r="C160" s="31">
        <v>20210</v>
      </c>
      <c r="D160" s="30">
        <v>44205</v>
      </c>
      <c r="F160" s="28">
        <v>49</v>
      </c>
    </row>
    <row r="161" spans="1:6" x14ac:dyDescent="0.3">
      <c r="A161" s="30">
        <v>1403327</v>
      </c>
      <c r="B161" s="30">
        <v>42942</v>
      </c>
      <c r="C161" s="31">
        <v>19113</v>
      </c>
      <c r="D161" s="30">
        <v>43564</v>
      </c>
      <c r="F161" s="28">
        <v>48</v>
      </c>
    </row>
    <row r="162" spans="1:6" x14ac:dyDescent="0.3">
      <c r="A162" s="30">
        <v>1400005</v>
      </c>
      <c r="B162" s="30">
        <v>42840</v>
      </c>
      <c r="C162" s="31">
        <v>18632</v>
      </c>
      <c r="D162" s="30">
        <v>42942</v>
      </c>
      <c r="F162" s="28">
        <v>47</v>
      </c>
    </row>
    <row r="163" spans="1:6" x14ac:dyDescent="0.3">
      <c r="A163" s="30">
        <v>1399228</v>
      </c>
      <c r="B163" s="30">
        <v>42816</v>
      </c>
      <c r="C163" s="31">
        <v>18495</v>
      </c>
      <c r="D163" s="30">
        <v>42840</v>
      </c>
      <c r="F163" s="28">
        <v>46</v>
      </c>
    </row>
    <row r="164" spans="1:6" x14ac:dyDescent="0.3">
      <c r="A164" s="30">
        <v>1383759</v>
      </c>
      <c r="B164" s="30">
        <v>42343</v>
      </c>
      <c r="C164" s="31">
        <v>18495</v>
      </c>
      <c r="D164" s="30">
        <v>42816</v>
      </c>
      <c r="F164" s="28">
        <v>45</v>
      </c>
    </row>
    <row r="165" spans="1:6" x14ac:dyDescent="0.3">
      <c r="A165" s="30">
        <v>1361939</v>
      </c>
      <c r="B165" s="30">
        <v>41675</v>
      </c>
      <c r="C165" s="31">
        <v>18495</v>
      </c>
      <c r="D165" s="30">
        <v>42343</v>
      </c>
      <c r="F165" s="28">
        <v>44</v>
      </c>
    </row>
    <row r="166" spans="1:6" x14ac:dyDescent="0.3">
      <c r="A166" s="30">
        <v>1349258</v>
      </c>
      <c r="B166" s="30">
        <v>41287</v>
      </c>
      <c r="C166" s="31">
        <v>18495</v>
      </c>
      <c r="D166" s="30">
        <v>41675</v>
      </c>
      <c r="F166" s="28">
        <v>43</v>
      </c>
    </row>
    <row r="167" spans="1:6" x14ac:dyDescent="0.3">
      <c r="A167" s="32">
        <v>1331961</v>
      </c>
      <c r="B167" s="32">
        <v>40758</v>
      </c>
      <c r="C167" s="31">
        <v>18434</v>
      </c>
      <c r="D167" s="32">
        <v>41287</v>
      </c>
      <c r="F167" s="28">
        <v>42</v>
      </c>
    </row>
    <row r="168" spans="1:6" x14ac:dyDescent="0.3">
      <c r="A168" s="32">
        <v>1310466</v>
      </c>
      <c r="B168" s="32">
        <v>40100</v>
      </c>
      <c r="C168" s="31">
        <v>17531</v>
      </c>
      <c r="D168" s="32">
        <v>40758</v>
      </c>
      <c r="F168" s="28">
        <v>41</v>
      </c>
    </row>
    <row r="169" spans="1:6" x14ac:dyDescent="0.3">
      <c r="A169" s="33">
        <v>1300000</v>
      </c>
      <c r="B169" s="33">
        <v>39780</v>
      </c>
      <c r="C169" s="33">
        <v>16754</v>
      </c>
      <c r="D169" s="33">
        <v>40100</v>
      </c>
      <c r="F169" s="28">
        <v>40</v>
      </c>
    </row>
    <row r="170" spans="1:6" x14ac:dyDescent="0.3">
      <c r="A170" s="33">
        <v>1300000</v>
      </c>
      <c r="B170" s="30">
        <v>39780</v>
      </c>
      <c r="C170" s="31">
        <v>16245</v>
      </c>
      <c r="D170" s="30">
        <v>39780</v>
      </c>
      <c r="F170" s="28">
        <v>39</v>
      </c>
    </row>
    <row r="171" spans="1:6" x14ac:dyDescent="0.3">
      <c r="A171" s="30">
        <v>1299911</v>
      </c>
      <c r="B171" s="30">
        <v>39777</v>
      </c>
      <c r="C171" s="31">
        <v>16164</v>
      </c>
      <c r="D171" s="30">
        <v>39780</v>
      </c>
      <c r="F171" s="28">
        <v>38</v>
      </c>
    </row>
    <row r="172" spans="1:6" x14ac:dyDescent="0.3">
      <c r="A172" s="30">
        <v>1285707</v>
      </c>
      <c r="B172" s="30">
        <v>39343</v>
      </c>
      <c r="C172" s="31">
        <v>16136</v>
      </c>
      <c r="D172" s="30">
        <v>39777</v>
      </c>
      <c r="F172" s="28">
        <v>37</v>
      </c>
    </row>
    <row r="173" spans="1:6" x14ac:dyDescent="0.3">
      <c r="A173" s="30">
        <v>1263339</v>
      </c>
      <c r="B173" s="30">
        <v>38658</v>
      </c>
      <c r="C173" s="31">
        <v>15140</v>
      </c>
      <c r="D173" s="30">
        <v>39343</v>
      </c>
      <c r="F173" s="28">
        <v>36</v>
      </c>
    </row>
    <row r="174" spans="1:6" x14ac:dyDescent="0.3">
      <c r="A174" s="32">
        <v>1248730</v>
      </c>
      <c r="B174" s="32">
        <v>38211</v>
      </c>
      <c r="C174" s="31">
        <v>14540</v>
      </c>
      <c r="D174" s="32">
        <v>38658</v>
      </c>
      <c r="F174" s="28">
        <v>35</v>
      </c>
    </row>
    <row r="175" spans="1:6" x14ac:dyDescent="0.3">
      <c r="A175" s="32">
        <v>1228492</v>
      </c>
      <c r="B175" s="32">
        <v>37592</v>
      </c>
      <c r="C175" s="31">
        <v>14453</v>
      </c>
      <c r="D175" s="32">
        <v>38211</v>
      </c>
      <c r="F175" s="28">
        <v>34</v>
      </c>
    </row>
    <row r="176" spans="1:6" x14ac:dyDescent="0.3">
      <c r="A176" s="32">
        <v>1205607</v>
      </c>
      <c r="B176" s="32">
        <v>36892</v>
      </c>
      <c r="C176" s="31">
        <v>14145</v>
      </c>
      <c r="D176" s="32">
        <v>37592</v>
      </c>
      <c r="F176" s="28">
        <v>33</v>
      </c>
    </row>
    <row r="177" spans="1:6" x14ac:dyDescent="0.3">
      <c r="A177" s="33">
        <v>1200000</v>
      </c>
      <c r="B177" s="33">
        <v>36720</v>
      </c>
      <c r="C177" s="33">
        <v>13997</v>
      </c>
      <c r="D177" s="33">
        <v>36892</v>
      </c>
      <c r="F177" s="28">
        <v>32</v>
      </c>
    </row>
    <row r="178" spans="1:6" x14ac:dyDescent="0.3">
      <c r="A178" s="33">
        <v>1200000</v>
      </c>
      <c r="B178" s="30">
        <v>36720</v>
      </c>
      <c r="C178" s="31">
        <v>13039</v>
      </c>
      <c r="D178" s="30">
        <v>36720</v>
      </c>
      <c r="F178" s="28">
        <v>31</v>
      </c>
    </row>
    <row r="179" spans="1:6" x14ac:dyDescent="0.3">
      <c r="A179" s="33">
        <v>1200000</v>
      </c>
      <c r="B179" s="30">
        <v>36720</v>
      </c>
      <c r="C179" s="31">
        <v>12581</v>
      </c>
      <c r="D179" s="30">
        <v>36720</v>
      </c>
      <c r="F179" s="28">
        <v>30</v>
      </c>
    </row>
    <row r="180" spans="1:6" x14ac:dyDescent="0.3">
      <c r="A180" s="33">
        <v>1200000</v>
      </c>
      <c r="B180" s="30">
        <v>36720</v>
      </c>
      <c r="C180" s="31">
        <v>12233</v>
      </c>
      <c r="D180" s="30">
        <v>36720</v>
      </c>
      <c r="F180" s="28">
        <v>29</v>
      </c>
    </row>
    <row r="181" spans="1:6" x14ac:dyDescent="0.3">
      <c r="A181" s="30">
        <v>1197420</v>
      </c>
      <c r="B181" s="30">
        <v>36641</v>
      </c>
      <c r="C181" s="31">
        <v>12209</v>
      </c>
      <c r="D181" s="30">
        <v>36720</v>
      </c>
      <c r="F181" s="28">
        <v>28</v>
      </c>
    </row>
    <row r="182" spans="1:6" x14ac:dyDescent="0.3">
      <c r="A182" s="30">
        <v>1175871</v>
      </c>
      <c r="B182" s="30">
        <v>35982</v>
      </c>
      <c r="C182" s="31">
        <v>12209</v>
      </c>
      <c r="D182" s="30">
        <v>36641</v>
      </c>
      <c r="F182" s="28">
        <v>27</v>
      </c>
    </row>
    <row r="183" spans="1:6" x14ac:dyDescent="0.3">
      <c r="A183" s="30">
        <v>1167669</v>
      </c>
      <c r="B183" s="30">
        <v>35731</v>
      </c>
      <c r="C183" s="31">
        <v>11928</v>
      </c>
      <c r="D183" s="30">
        <v>35982</v>
      </c>
      <c r="F183" s="28">
        <v>26</v>
      </c>
    </row>
    <row r="184" spans="1:6" x14ac:dyDescent="0.3">
      <c r="A184" s="30">
        <v>1166153</v>
      </c>
      <c r="B184" s="30">
        <v>35684</v>
      </c>
      <c r="C184" s="31">
        <v>11290</v>
      </c>
      <c r="D184" s="30">
        <v>35731</v>
      </c>
      <c r="F184" s="28">
        <v>25</v>
      </c>
    </row>
    <row r="185" spans="1:6" x14ac:dyDescent="0.3">
      <c r="A185" s="30">
        <v>1152149</v>
      </c>
      <c r="B185" s="30">
        <v>35256</v>
      </c>
      <c r="C185" s="31">
        <v>10264</v>
      </c>
      <c r="D185" s="30">
        <v>35684</v>
      </c>
      <c r="F185" s="28">
        <v>24</v>
      </c>
    </row>
    <row r="186" spans="1:6" x14ac:dyDescent="0.3">
      <c r="A186" s="30">
        <v>1125619</v>
      </c>
      <c r="B186" s="30">
        <v>34444</v>
      </c>
      <c r="C186" s="31">
        <v>10050</v>
      </c>
      <c r="D186" s="30">
        <v>35256</v>
      </c>
      <c r="F186" s="28">
        <v>23</v>
      </c>
    </row>
    <row r="187" spans="1:6" x14ac:dyDescent="0.3">
      <c r="A187" s="30">
        <v>1101239</v>
      </c>
      <c r="B187" s="30">
        <v>33698</v>
      </c>
      <c r="C187" s="31">
        <v>10050</v>
      </c>
      <c r="D187" s="30">
        <v>34444</v>
      </c>
      <c r="F187" s="28">
        <v>22</v>
      </c>
    </row>
    <row r="188" spans="1:6" x14ac:dyDescent="0.3">
      <c r="A188" s="30">
        <v>1100000</v>
      </c>
      <c r="B188" s="30">
        <v>33660</v>
      </c>
      <c r="C188" s="31">
        <v>10050</v>
      </c>
      <c r="D188" s="30">
        <v>33698</v>
      </c>
      <c r="F188" s="28">
        <v>21</v>
      </c>
    </row>
    <row r="189" spans="1:6" x14ac:dyDescent="0.3">
      <c r="A189" s="30">
        <v>1095801</v>
      </c>
      <c r="B189" s="30">
        <v>33532</v>
      </c>
      <c r="C189" s="31">
        <v>9923</v>
      </c>
      <c r="D189" s="30">
        <v>33660</v>
      </c>
      <c r="F189" s="28">
        <v>20</v>
      </c>
    </row>
    <row r="190" spans="1:6" x14ac:dyDescent="0.3">
      <c r="A190" s="32">
        <v>1078375</v>
      </c>
      <c r="B190" s="32">
        <v>32998</v>
      </c>
      <c r="C190" s="31">
        <v>9525</v>
      </c>
      <c r="D190" s="32">
        <v>33532</v>
      </c>
      <c r="F190" s="28">
        <v>19</v>
      </c>
    </row>
    <row r="191" spans="1:6" x14ac:dyDescent="0.3">
      <c r="A191" s="32">
        <v>1047334</v>
      </c>
      <c r="B191" s="32">
        <v>32048</v>
      </c>
      <c r="C191" s="31">
        <v>8980</v>
      </c>
      <c r="D191" s="32">
        <v>32998</v>
      </c>
      <c r="F191" s="28">
        <v>18</v>
      </c>
    </row>
    <row r="192" spans="1:6" x14ac:dyDescent="0.3">
      <c r="A192" s="30">
        <v>1012595</v>
      </c>
      <c r="B192" s="30">
        <v>30985</v>
      </c>
      <c r="C192" s="31">
        <v>8294</v>
      </c>
      <c r="D192" s="30">
        <v>32048</v>
      </c>
      <c r="F192" s="28">
        <v>17</v>
      </c>
    </row>
    <row r="193" spans="1:6" x14ac:dyDescent="0.3">
      <c r="A193" s="33">
        <v>1000000</v>
      </c>
      <c r="B193" s="33">
        <v>30600</v>
      </c>
      <c r="C193" s="33">
        <v>7900</v>
      </c>
      <c r="D193" s="33">
        <v>30985</v>
      </c>
      <c r="F193" s="28">
        <v>16</v>
      </c>
    </row>
    <row r="194" spans="1:6" x14ac:dyDescent="0.3">
      <c r="A194" s="33">
        <v>1000000</v>
      </c>
      <c r="B194" s="30">
        <v>30600</v>
      </c>
      <c r="C194" s="31">
        <v>7863</v>
      </c>
      <c r="D194" s="30">
        <v>30600</v>
      </c>
      <c r="F194" s="28">
        <v>15</v>
      </c>
    </row>
    <row r="195" spans="1:6" x14ac:dyDescent="0.3">
      <c r="A195" s="30">
        <v>999672</v>
      </c>
      <c r="B195" s="30">
        <v>30590</v>
      </c>
      <c r="C195" s="31">
        <v>7668</v>
      </c>
      <c r="D195" s="30">
        <v>30600</v>
      </c>
      <c r="F195" s="28">
        <v>14</v>
      </c>
    </row>
    <row r="196" spans="1:6" x14ac:dyDescent="0.3">
      <c r="A196" s="30">
        <v>971960</v>
      </c>
      <c r="B196" s="30">
        <v>29742</v>
      </c>
      <c r="C196" s="31">
        <v>6866</v>
      </c>
      <c r="D196" s="30">
        <v>30590</v>
      </c>
      <c r="F196" s="28">
        <v>13</v>
      </c>
    </row>
    <row r="197" spans="1:6" x14ac:dyDescent="0.3">
      <c r="A197" s="30">
        <v>934025</v>
      </c>
      <c r="B197" s="30">
        <v>28581</v>
      </c>
      <c r="C197" s="31">
        <v>6741</v>
      </c>
      <c r="D197" s="30">
        <v>29742</v>
      </c>
      <c r="F197" s="28">
        <v>12</v>
      </c>
    </row>
    <row r="198" spans="1:6" x14ac:dyDescent="0.3">
      <c r="A198" s="30">
        <v>900766</v>
      </c>
      <c r="B198" s="30">
        <v>27563</v>
      </c>
      <c r="C198" s="31">
        <v>6011</v>
      </c>
      <c r="D198" s="30">
        <v>28581</v>
      </c>
      <c r="F198" s="28">
        <v>11</v>
      </c>
    </row>
    <row r="199" spans="1:6" x14ac:dyDescent="0.3">
      <c r="A199" s="30">
        <v>886701</v>
      </c>
      <c r="B199" s="30">
        <v>27133</v>
      </c>
      <c r="C199" s="31">
        <v>5170</v>
      </c>
      <c r="D199" s="30">
        <v>27563</v>
      </c>
      <c r="F199" s="28">
        <v>10</v>
      </c>
    </row>
    <row r="200" spans="1:6" x14ac:dyDescent="0.3">
      <c r="A200" s="30">
        <v>839867</v>
      </c>
      <c r="B200" s="30">
        <v>25700</v>
      </c>
      <c r="C200" s="31">
        <v>4388</v>
      </c>
      <c r="D200" s="30">
        <v>27133</v>
      </c>
      <c r="F200" s="28">
        <v>9</v>
      </c>
    </row>
    <row r="201" spans="1:6" x14ac:dyDescent="0.3">
      <c r="A201" s="30">
        <v>800769</v>
      </c>
      <c r="B201" s="30">
        <v>24504</v>
      </c>
      <c r="C201" s="31">
        <v>3719</v>
      </c>
      <c r="D201" s="30">
        <v>25700</v>
      </c>
      <c r="F201" s="28">
        <v>8</v>
      </c>
    </row>
    <row r="202" spans="1:6" x14ac:dyDescent="0.3">
      <c r="A202" s="30">
        <v>773212</v>
      </c>
      <c r="B202" s="30">
        <v>23660</v>
      </c>
      <c r="C202" s="31">
        <v>3592</v>
      </c>
      <c r="D202" s="30">
        <v>24504</v>
      </c>
      <c r="F202" s="28">
        <v>7</v>
      </c>
    </row>
    <row r="203" spans="1:6" x14ac:dyDescent="0.3">
      <c r="A203" s="30">
        <v>715035</v>
      </c>
      <c r="B203" s="30">
        <v>21880</v>
      </c>
      <c r="C203" s="31">
        <v>3592</v>
      </c>
      <c r="D203" s="30">
        <v>23660</v>
      </c>
      <c r="F203" s="28">
        <v>6</v>
      </c>
    </row>
    <row r="204" spans="1:6" x14ac:dyDescent="0.3">
      <c r="A204" s="30">
        <v>673184</v>
      </c>
      <c r="B204" s="30">
        <v>20599</v>
      </c>
      <c r="C204" s="31">
        <v>3007</v>
      </c>
      <c r="D204" s="30">
        <v>21880</v>
      </c>
      <c r="F204" s="28">
        <v>5</v>
      </c>
    </row>
    <row r="205" spans="1:6" x14ac:dyDescent="0.3">
      <c r="A205" s="30">
        <v>604043</v>
      </c>
      <c r="B205" s="30">
        <v>18484</v>
      </c>
      <c r="C205" s="31">
        <v>2756</v>
      </c>
      <c r="D205" s="30">
        <v>20599</v>
      </c>
      <c r="F205" s="28">
        <v>4</v>
      </c>
    </row>
    <row r="206" spans="1:6" x14ac:dyDescent="0.3">
      <c r="A206" s="30">
        <v>535254</v>
      </c>
      <c r="B206" s="30">
        <v>16379</v>
      </c>
      <c r="C206" s="31">
        <v>2523</v>
      </c>
      <c r="D206" s="30">
        <v>18484</v>
      </c>
      <c r="F206" s="28">
        <v>3</v>
      </c>
    </row>
    <row r="207" spans="1:6" x14ac:dyDescent="0.3">
      <c r="A207" s="30">
        <v>479856</v>
      </c>
      <c r="B207" s="30">
        <v>14684</v>
      </c>
      <c r="C207" s="31">
        <v>2350</v>
      </c>
      <c r="D207" s="30">
        <v>16379</v>
      </c>
      <c r="F207" s="28">
        <v>2</v>
      </c>
    </row>
    <row r="208" spans="1:6" x14ac:dyDescent="0.3">
      <c r="A208" s="30">
        <v>349147</v>
      </c>
      <c r="B208" s="30">
        <v>10684</v>
      </c>
      <c r="C208" s="31">
        <v>2018</v>
      </c>
      <c r="D208" s="30">
        <v>14684</v>
      </c>
      <c r="F208" s="28">
        <v>1</v>
      </c>
    </row>
  </sheetData>
  <mergeCells count="6">
    <mergeCell ref="A1:D1"/>
    <mergeCell ref="E1:G1"/>
    <mergeCell ref="A2:D2"/>
    <mergeCell ref="A4:A5"/>
    <mergeCell ref="B4:D4"/>
    <mergeCell ref="F4:F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Seogu</cp:lastModifiedBy>
  <dcterms:created xsi:type="dcterms:W3CDTF">2016-01-19T08:10:02Z</dcterms:created>
  <dcterms:modified xsi:type="dcterms:W3CDTF">2016-01-21T00:05:05Z</dcterms:modified>
</cp:coreProperties>
</file>